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共有ドライブ\2部_主務\02.ZEH\018_R8（2026）\07.様式・帳票類\01.交付申請\9F作業フォルダ\"/>
    </mc:Choice>
  </mc:AlternateContent>
  <xr:revisionPtr revIDLastSave="0" documentId="13_ncr:1_{7C2524A6-1AC0-49F3-907D-B13155543E36}" xr6:coauthVersionLast="47" xr6:coauthVersionMax="47" xr10:uidLastSave="{00000000-0000-0000-0000-000000000000}"/>
  <bookViews>
    <workbookView xWindow="-120" yWindow="-16320" windowWidth="29040" windowHeight="15720" xr2:uid="{FDAF6434-F3F1-4CB6-B099-5228FAFAE0FA}"/>
  </bookViews>
  <sheets>
    <sheet name="【リノベ】申請方法" sheetId="5" r:id="rId1"/>
    <sheet name="【リノベ】実施計画書" sheetId="3" r:id="rId2"/>
    <sheet name="【リノベ】補助金額算出表" sheetId="4" r:id="rId3"/>
  </sheets>
  <definedNames>
    <definedName name="_xlnm.Print_Area" localSheetId="1">【リノベ】実施計画書!$A$1:$G$37</definedName>
    <definedName name="_xlnm.Print_Area" localSheetId="2">【リノベ】補助金額算出表!$A$1:$R$54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21" i="3" l="1"/>
  <c r="D22" i="3"/>
  <c r="I17" i="4"/>
  <c r="I18" i="4"/>
  <c r="I19" i="4"/>
  <c r="I20" i="4"/>
  <c r="I21" i="4"/>
  <c r="I22" i="4"/>
  <c r="I23" i="4"/>
  <c r="I24" i="4"/>
  <c r="I25" i="4"/>
  <c r="I26" i="4"/>
  <c r="I27" i="4"/>
  <c r="I28" i="4"/>
  <c r="I29" i="4"/>
  <c r="I30" i="4"/>
  <c r="I31" i="4"/>
  <c r="I32" i="4"/>
  <c r="I33" i="4"/>
  <c r="I34" i="4"/>
  <c r="I35" i="4"/>
  <c r="I36" i="4"/>
  <c r="C13" i="3"/>
  <c r="D7" i="4" l="1"/>
  <c r="L18" i="4" l="1"/>
  <c r="L19" i="4"/>
  <c r="L20" i="4"/>
  <c r="L21" i="4"/>
  <c r="L22" i="4"/>
  <c r="L23" i="4"/>
  <c r="L24" i="4"/>
  <c r="L25" i="4"/>
  <c r="L26" i="4"/>
  <c r="L27" i="4"/>
  <c r="L28" i="4"/>
  <c r="L29" i="4"/>
  <c r="L30" i="4"/>
  <c r="L31" i="4"/>
  <c r="L32" i="4"/>
  <c r="L33" i="4"/>
  <c r="L34" i="4"/>
  <c r="L35" i="4"/>
  <c r="L36" i="4"/>
  <c r="L17" i="4"/>
  <c r="L12" i="4"/>
  <c r="M12" i="4" s="1"/>
  <c r="L13" i="4"/>
  <c r="M13" i="4" s="1"/>
  <c r="L14" i="4"/>
  <c r="M14" i="4" s="1"/>
  <c r="L15" i="4"/>
  <c r="M15" i="4" s="1"/>
  <c r="L16" i="4"/>
  <c r="M16" i="4" s="1"/>
  <c r="L37" i="4"/>
  <c r="L38" i="4"/>
  <c r="M38" i="4" s="1"/>
  <c r="L39" i="4"/>
  <c r="M39" i="4" s="1"/>
  <c r="L40" i="4"/>
  <c r="M40" i="4" s="1"/>
  <c r="L41" i="4"/>
  <c r="M41" i="4" s="1"/>
  <c r="L42" i="4"/>
  <c r="M42" i="4" s="1"/>
  <c r="L43" i="4"/>
  <c r="M43" i="4" s="1"/>
  <c r="L44" i="4"/>
  <c r="M44" i="4" s="1"/>
  <c r="L45" i="4"/>
  <c r="M45" i="4" s="1"/>
  <c r="L46" i="4"/>
  <c r="M46" i="4" s="1"/>
  <c r="L47" i="4"/>
  <c r="L11" i="4"/>
  <c r="M11" i="4" s="1"/>
  <c r="L48" i="4" l="1"/>
  <c r="D51" i="4" l="1"/>
  <c r="D53" i="4" l="1"/>
  <c r="C36" i="3" s="1"/>
</calcChain>
</file>

<file path=xl/sharedStrings.xml><?xml version="1.0" encoding="utf-8"?>
<sst xmlns="http://schemas.openxmlformats.org/spreadsheetml/2006/main" count="340" uniqueCount="206">
  <si>
    <t>断熱材</t>
    <rPh sb="0" eb="3">
      <t>ダンネツザイ</t>
    </rPh>
    <phoneticPr fontId="1"/>
  </si>
  <si>
    <t>窓</t>
    <rPh sb="0" eb="1">
      <t>マド</t>
    </rPh>
    <phoneticPr fontId="1"/>
  </si>
  <si>
    <t>ドア</t>
    <phoneticPr fontId="1"/>
  </si>
  <si>
    <t>ドア交換</t>
    <rPh sb="2" eb="4">
      <t>コウカン</t>
    </rPh>
    <phoneticPr fontId="1"/>
  </si>
  <si>
    <t>給湯</t>
    <rPh sb="0" eb="2">
      <t>キュウトウ</t>
    </rPh>
    <phoneticPr fontId="1"/>
  </si>
  <si>
    <t>台</t>
    <rPh sb="0" eb="1">
      <t>ダイ</t>
    </rPh>
    <phoneticPr fontId="1"/>
  </si>
  <si>
    <t>空調</t>
    <rPh sb="0" eb="2">
      <t>クウチョウ</t>
    </rPh>
    <phoneticPr fontId="1"/>
  </si>
  <si>
    <t>換気</t>
    <rPh sb="0" eb="2">
      <t>カンキ</t>
    </rPh>
    <phoneticPr fontId="1"/>
  </si>
  <si>
    <t>熱交換型（ダクト式）</t>
    <rPh sb="0" eb="4">
      <t>ネツコウカンガタ</t>
    </rPh>
    <rPh sb="8" eb="9">
      <t>シキ</t>
    </rPh>
    <phoneticPr fontId="1"/>
  </si>
  <si>
    <t>その他</t>
    <rPh sb="2" eb="3">
      <t>タ</t>
    </rPh>
    <phoneticPr fontId="1"/>
  </si>
  <si>
    <t>戸</t>
    <rPh sb="0" eb="1">
      <t>コ</t>
    </rPh>
    <phoneticPr fontId="1"/>
  </si>
  <si>
    <t>所有区分</t>
    <rPh sb="0" eb="2">
      <t>ショユウ</t>
    </rPh>
    <rPh sb="2" eb="4">
      <t>クブン</t>
    </rPh>
    <phoneticPr fontId="1"/>
  </si>
  <si>
    <t>令和8年度 ZEHリノベ事業_実施計画書</t>
    <phoneticPr fontId="1"/>
  </si>
  <si>
    <t>1.申請者情報</t>
    <rPh sb="2" eb="5">
      <t>シンセイシャ</t>
    </rPh>
    <rPh sb="5" eb="7">
      <t>ジョウホウ</t>
    </rPh>
    <phoneticPr fontId="1"/>
  </si>
  <si>
    <t>申請書番号</t>
    <rPh sb="0" eb="5">
      <t>シンセイショバンゴウ</t>
    </rPh>
    <phoneticPr fontId="1"/>
  </si>
  <si>
    <t>検査済証_交付年月日</t>
    <rPh sb="0" eb="3">
      <t>ケンサズ</t>
    </rPh>
    <rPh sb="3" eb="4">
      <t>ショウ</t>
    </rPh>
    <rPh sb="5" eb="7">
      <t>コウフ</t>
    </rPh>
    <rPh sb="7" eb="10">
      <t>ネンガッピ</t>
    </rPh>
    <phoneticPr fontId="1"/>
  </si>
  <si>
    <t>建物用途</t>
    <rPh sb="0" eb="2">
      <t>タテモノ</t>
    </rPh>
    <rPh sb="2" eb="4">
      <t>ヨウト</t>
    </rPh>
    <phoneticPr fontId="1"/>
  </si>
  <si>
    <t>戸建住宅</t>
    <rPh sb="0" eb="2">
      <t>コダ</t>
    </rPh>
    <rPh sb="2" eb="4">
      <t>ジュウタク</t>
    </rPh>
    <phoneticPr fontId="1"/>
  </si>
  <si>
    <t>集合住宅の住戸</t>
    <phoneticPr fontId="1"/>
  </si>
  <si>
    <t>住棟の種類</t>
    <rPh sb="0" eb="1">
      <t>ス</t>
    </rPh>
    <rPh sb="1" eb="2">
      <t>トウ</t>
    </rPh>
    <rPh sb="3" eb="5">
      <t>シュルイ</t>
    </rPh>
    <phoneticPr fontId="1"/>
  </si>
  <si>
    <t>併用住宅</t>
    <rPh sb="0" eb="2">
      <t>ヘイヨウ</t>
    </rPh>
    <rPh sb="2" eb="4">
      <t>ジュウタク</t>
    </rPh>
    <phoneticPr fontId="1"/>
  </si>
  <si>
    <t>住宅部部分の床面積（㎡）</t>
    <rPh sb="0" eb="2">
      <t>ジュウタク</t>
    </rPh>
    <rPh sb="2" eb="3">
      <t>ブ</t>
    </rPh>
    <rPh sb="3" eb="5">
      <t>ブブン</t>
    </rPh>
    <rPh sb="6" eb="7">
      <t>ユカ</t>
    </rPh>
    <rPh sb="7" eb="9">
      <t>メンセキ</t>
    </rPh>
    <phoneticPr fontId="1"/>
  </si>
  <si>
    <t>建物構造</t>
    <rPh sb="0" eb="2">
      <t>タテモノ</t>
    </rPh>
    <rPh sb="2" eb="4">
      <t>コウゾウ</t>
    </rPh>
    <phoneticPr fontId="1"/>
  </si>
  <si>
    <t>規模_地上（階）</t>
    <rPh sb="0" eb="2">
      <t>キボ</t>
    </rPh>
    <rPh sb="3" eb="5">
      <t>チジョウ</t>
    </rPh>
    <rPh sb="6" eb="7">
      <t>カイ</t>
    </rPh>
    <phoneticPr fontId="1"/>
  </si>
  <si>
    <t>規模_地下（階）</t>
    <rPh sb="0" eb="2">
      <t>キボ</t>
    </rPh>
    <rPh sb="3" eb="5">
      <t>チカ</t>
    </rPh>
    <rPh sb="6" eb="7">
      <t>カイ</t>
    </rPh>
    <phoneticPr fontId="1"/>
  </si>
  <si>
    <t>延べ床面積（㎡）</t>
    <rPh sb="0" eb="1">
      <t>ノ</t>
    </rPh>
    <rPh sb="2" eb="5">
      <t>ユカメンセキ</t>
    </rPh>
    <phoneticPr fontId="1"/>
  </si>
  <si>
    <r>
      <t>冷房期の平均日射熱取得率（</t>
    </r>
    <r>
      <rPr>
        <sz val="11"/>
        <color theme="1"/>
        <rFont val="Calibri"/>
        <family val="3"/>
        <charset val="161"/>
      </rPr>
      <t>η</t>
    </r>
    <r>
      <rPr>
        <sz val="11"/>
        <color theme="1"/>
        <rFont val="BIZ UDゴシック"/>
        <family val="3"/>
        <charset val="128"/>
      </rPr>
      <t>AC値）</t>
    </r>
    <rPh sb="0" eb="3">
      <t>レイボウキ</t>
    </rPh>
    <rPh sb="4" eb="6">
      <t>ヘイキン</t>
    </rPh>
    <rPh sb="6" eb="9">
      <t>ニッシャネツ</t>
    </rPh>
    <rPh sb="9" eb="12">
      <t>シュトクリツ</t>
    </rPh>
    <rPh sb="16" eb="17">
      <t>アタイ</t>
    </rPh>
    <phoneticPr fontId="1"/>
  </si>
  <si>
    <t>2.補助対象住宅情報</t>
    <rPh sb="2" eb="4">
      <t>ホジョ</t>
    </rPh>
    <rPh sb="4" eb="6">
      <t>タイショウ</t>
    </rPh>
    <rPh sb="6" eb="8">
      <t>ジュウタク</t>
    </rPh>
    <rPh sb="8" eb="10">
      <t>ジョウホウ</t>
    </rPh>
    <phoneticPr fontId="1"/>
  </si>
  <si>
    <t>工事着工日</t>
    <rPh sb="0" eb="2">
      <t>コウジ</t>
    </rPh>
    <rPh sb="2" eb="4">
      <t>チャッコウ</t>
    </rPh>
    <rPh sb="4" eb="5">
      <t>ビ</t>
    </rPh>
    <phoneticPr fontId="1"/>
  </si>
  <si>
    <t>工事完工日</t>
    <rPh sb="0" eb="2">
      <t>コウジ</t>
    </rPh>
    <rPh sb="2" eb="4">
      <t>カンコウ</t>
    </rPh>
    <rPh sb="4" eb="5">
      <t>ヒ</t>
    </rPh>
    <phoneticPr fontId="1"/>
  </si>
  <si>
    <t>補助金交付申請額（円）</t>
    <rPh sb="0" eb="3">
      <t>ホジョキン</t>
    </rPh>
    <rPh sb="3" eb="5">
      <t>コウフ</t>
    </rPh>
    <rPh sb="5" eb="8">
      <t>シンセイガク</t>
    </rPh>
    <rPh sb="9" eb="10">
      <t>エン</t>
    </rPh>
    <phoneticPr fontId="1"/>
  </si>
  <si>
    <t>SII定型様式［R8R001］</t>
    <phoneticPr fontId="1"/>
  </si>
  <si>
    <t>4.補助金交付申請額</t>
    <rPh sb="2" eb="5">
      <t>ホジョキン</t>
    </rPh>
    <rPh sb="5" eb="7">
      <t>コウフ</t>
    </rPh>
    <rPh sb="7" eb="10">
      <t>シンセイガク</t>
    </rPh>
    <phoneticPr fontId="1"/>
  </si>
  <si>
    <t>ZEH診断事業_実施有無</t>
    <rPh sb="3" eb="5">
      <t>シンダン</t>
    </rPh>
    <rPh sb="5" eb="7">
      <t>ジギョウ</t>
    </rPh>
    <rPh sb="8" eb="10">
      <t>ジッシ</t>
    </rPh>
    <rPh sb="10" eb="12">
      <t>ウム</t>
    </rPh>
    <phoneticPr fontId="1"/>
  </si>
  <si>
    <t>BELS評価書_取得有無</t>
    <rPh sb="4" eb="7">
      <t>ヒョウカショ</t>
    </rPh>
    <rPh sb="8" eb="10">
      <t>シュトク</t>
    </rPh>
    <rPh sb="10" eb="12">
      <t>ウム</t>
    </rPh>
    <phoneticPr fontId="1"/>
  </si>
  <si>
    <t>一次エネルギー消費量削減率（％）</t>
    <rPh sb="0" eb="2">
      <t>イチジ</t>
    </rPh>
    <rPh sb="7" eb="9">
      <t>ショウヒ</t>
    </rPh>
    <rPh sb="9" eb="10">
      <t>リョウ</t>
    </rPh>
    <rPh sb="10" eb="13">
      <t>サクゲンリツ</t>
    </rPh>
    <phoneticPr fontId="1"/>
  </si>
  <si>
    <t>居住区分</t>
    <rPh sb="0" eb="2">
      <t>キョジュウ</t>
    </rPh>
    <rPh sb="2" eb="4">
      <t>クブン</t>
    </rPh>
    <phoneticPr fontId="1"/>
  </si>
  <si>
    <t>※自動計算</t>
    <rPh sb="1" eb="3">
      <t>ジドウ</t>
    </rPh>
    <rPh sb="3" eb="5">
      <t>ケイサン</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</si>
  <si>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</si>
  <si>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</si>
  <si>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</si>
  <si>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</si>
  <si>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t>
  </si>
  <si>
    <t>枚数</t>
    <rPh sb="0" eb="2">
      <t>マイスウ</t>
    </rPh>
    <phoneticPr fontId="1"/>
  </si>
  <si>
    <t>対象</t>
    <rPh sb="0" eb="2">
      <t>タイショウ</t>
    </rPh>
    <phoneticPr fontId="1"/>
  </si>
  <si>
    <t>改修箇所（方法）</t>
    <rPh sb="0" eb="2">
      <t>カイシュウ</t>
    </rPh>
    <rPh sb="2" eb="4">
      <t>カショ</t>
    </rPh>
    <rPh sb="5" eb="7">
      <t>ホウホウ</t>
    </rPh>
    <phoneticPr fontId="1"/>
  </si>
  <si>
    <t>電気ヒートポンプ給湯機</t>
    <phoneticPr fontId="1"/>
  </si>
  <si>
    <t>電気ヒートポンプ・ガス瞬間式併用型給湯機</t>
    <rPh sb="0" eb="2">
      <t>デンキ</t>
    </rPh>
    <rPh sb="11" eb="13">
      <t>シュンカン</t>
    </rPh>
    <rPh sb="13" eb="14">
      <t>シキ</t>
    </rPh>
    <rPh sb="14" eb="17">
      <t>ヘイヨウガタ</t>
    </rPh>
    <rPh sb="17" eb="19">
      <t>キュウトウ</t>
    </rPh>
    <rPh sb="19" eb="20">
      <t>キ</t>
    </rPh>
    <phoneticPr fontId="1"/>
  </si>
  <si>
    <t>燃料電池</t>
    <phoneticPr fontId="1"/>
  </si>
  <si>
    <t>ガス潜熱回収型給湯機</t>
    <phoneticPr fontId="1"/>
  </si>
  <si>
    <t>石油潜熱回収型給湯機</t>
    <phoneticPr fontId="1"/>
  </si>
  <si>
    <t>熱交換型（壁付け式）</t>
    <rPh sb="0" eb="4">
      <t>ネツコウカンガタ</t>
    </rPh>
    <rPh sb="5" eb="7">
      <t>カベツ</t>
    </rPh>
    <rPh sb="8" eb="9">
      <t>シキ</t>
    </rPh>
    <phoneticPr fontId="1"/>
  </si>
  <si>
    <t>BELS取得</t>
    <phoneticPr fontId="1"/>
  </si>
  <si>
    <t>令和8年度 ZEHリノベ事業_補助金額算出表</t>
    <rPh sb="15" eb="19">
      <t>ホジョキンガク</t>
    </rPh>
    <rPh sb="19" eb="22">
      <t>サンシュツヒョウ</t>
    </rPh>
    <phoneticPr fontId="1"/>
  </si>
  <si>
    <t>＃</t>
    <phoneticPr fontId="1"/>
  </si>
  <si>
    <t>天井,屋根,外壁,床,基礎</t>
    <rPh sb="0" eb="2">
      <t>テンジョウ</t>
    </rPh>
    <rPh sb="3" eb="5">
      <t>ヤネ</t>
    </rPh>
    <rPh sb="6" eb="8">
      <t>ガイヘキ</t>
    </rPh>
    <rPh sb="9" eb="10">
      <t>ユカ</t>
    </rPh>
    <rPh sb="11" eb="13">
      <t>キソ</t>
    </rPh>
    <phoneticPr fontId="1"/>
  </si>
  <si>
    <t>①　合計</t>
    <rPh sb="2" eb="4">
      <t>ゴウケイ</t>
    </rPh>
    <phoneticPr fontId="1"/>
  </si>
  <si>
    <t>3.補助金額算出(円）</t>
    <rPh sb="2" eb="6">
      <t>ホジョキンガク</t>
    </rPh>
    <rPh sb="6" eb="8">
      <t>サンシュツ</t>
    </rPh>
    <rPh sb="9" eb="10">
      <t>エン</t>
    </rPh>
    <phoneticPr fontId="1"/>
  </si>
  <si>
    <t>2.定額単価積み上げ（円）</t>
    <rPh sb="2" eb="6">
      <t>テイガクタンカ</t>
    </rPh>
    <rPh sb="6" eb="7">
      <t>ツ</t>
    </rPh>
    <rPh sb="8" eb="9">
      <t>ア</t>
    </rPh>
    <rPh sb="11" eb="12">
      <t>エン</t>
    </rPh>
    <phoneticPr fontId="1"/>
  </si>
  <si>
    <t>②　①を1,000円未満切り捨て</t>
    <rPh sb="9" eb="10">
      <t>エン</t>
    </rPh>
    <rPh sb="10" eb="12">
      <t>ミマン</t>
    </rPh>
    <rPh sb="12" eb="13">
      <t>キ</t>
    </rPh>
    <rPh sb="14" eb="15">
      <t>ス</t>
    </rPh>
    <phoneticPr fontId="1"/>
  </si>
  <si>
    <t>③　補助額上限</t>
    <rPh sb="2" eb="5">
      <t>ホジョガク</t>
    </rPh>
    <rPh sb="5" eb="7">
      <t>ジョウゲン</t>
    </rPh>
    <phoneticPr fontId="1"/>
  </si>
  <si>
    <t>④　補助金交付申請額</t>
    <rPh sb="2" eb="5">
      <t>ホジョキン</t>
    </rPh>
    <rPh sb="5" eb="7">
      <t>コウフ</t>
    </rPh>
    <rPh sb="7" eb="9">
      <t>シンセイ</t>
    </rPh>
    <rPh sb="9" eb="10">
      <t>ガク</t>
    </rPh>
    <phoneticPr fontId="1"/>
  </si>
  <si>
    <t>改修工事に伴う確認申請の対象要否</t>
    <rPh sb="0" eb="2">
      <t>カイシュウ</t>
    </rPh>
    <rPh sb="2" eb="4">
      <t>コウジ</t>
    </rPh>
    <rPh sb="5" eb="6">
      <t>トモナ</t>
    </rPh>
    <rPh sb="12" eb="14">
      <t>タイショウ</t>
    </rPh>
    <phoneticPr fontId="1"/>
  </si>
  <si>
    <t>ルームエアコンディショナー（4.0KW未満、区分（い））</t>
    <rPh sb="19" eb="21">
      <t>ミマン</t>
    </rPh>
    <rPh sb="22" eb="24">
      <t>クブン</t>
    </rPh>
    <phoneticPr fontId="1"/>
  </si>
  <si>
    <t>ルームエアコンディショナー（4.0KW以上、区分（い））</t>
    <rPh sb="19" eb="21">
      <t>イジョウ</t>
    </rPh>
    <rPh sb="22" eb="24">
      <t>クブン</t>
    </rPh>
    <phoneticPr fontId="1"/>
  </si>
  <si>
    <t>新耐震基準適合</t>
    <rPh sb="0" eb="5">
      <t>シンタイシンキジュン</t>
    </rPh>
    <rPh sb="5" eb="7">
      <t>テキゴウ</t>
    </rPh>
    <phoneticPr fontId="1"/>
  </si>
  <si>
    <t>用途変更の有無</t>
    <rPh sb="5" eb="7">
      <t>ウム</t>
    </rPh>
    <phoneticPr fontId="1"/>
  </si>
  <si>
    <t>※設計一次エネルギー消費量（再エネ除く）の基準比削減率20％以上</t>
    <rPh sb="1" eb="3">
      <t>セッケイ</t>
    </rPh>
    <phoneticPr fontId="1"/>
  </si>
  <si>
    <t>内窓設置,外窓交換</t>
    <rPh sb="0" eb="4">
      <t>ウチマドセッチ</t>
    </rPh>
    <phoneticPr fontId="1"/>
  </si>
  <si>
    <t>W(mm)</t>
    <phoneticPr fontId="1"/>
  </si>
  <si>
    <t>H(mm)</t>
    <phoneticPr fontId="1"/>
  </si>
  <si>
    <t>※「対象」の場合、完了実績報告時に確認済証と検査済証を提出すること</t>
    <rPh sb="2" eb="4">
      <t>タイショウ</t>
    </rPh>
    <rPh sb="6" eb="8">
      <t>バアイ</t>
    </rPh>
    <rPh sb="9" eb="11">
      <t>カンリョウ</t>
    </rPh>
    <rPh sb="11" eb="13">
      <t>ジッセキ</t>
    </rPh>
    <rPh sb="13" eb="16">
      <t>ホウコクジ</t>
    </rPh>
    <rPh sb="17" eb="19">
      <t>カクニン</t>
    </rPh>
    <rPh sb="19" eb="20">
      <t>スミ</t>
    </rPh>
    <rPh sb="20" eb="21">
      <t>ショウ</t>
    </rPh>
    <rPh sb="22" eb="24">
      <t>ケンサ</t>
    </rPh>
    <rPh sb="24" eb="25">
      <t>スミ</t>
    </rPh>
    <rPh sb="25" eb="26">
      <t>ショウ</t>
    </rPh>
    <rPh sb="27" eb="29">
      <t>テイシュツ</t>
    </rPh>
    <phoneticPr fontId="1"/>
  </si>
  <si>
    <t>※「有」の場合、建築士が記名・押印した理由書・誓約書を添付すること</t>
    <rPh sb="2" eb="3">
      <t>アリ</t>
    </rPh>
    <rPh sb="5" eb="7">
      <t>バアイ</t>
    </rPh>
    <rPh sb="8" eb="11">
      <t>ケンチクシ</t>
    </rPh>
    <rPh sb="12" eb="14">
      <t>キメイ</t>
    </rPh>
    <rPh sb="15" eb="17">
      <t>オウイン</t>
    </rPh>
    <rPh sb="19" eb="22">
      <t>リユウショ</t>
    </rPh>
    <rPh sb="23" eb="26">
      <t>セイヤクショ</t>
    </rPh>
    <rPh sb="27" eb="29">
      <t>テンプ</t>
    </rPh>
    <phoneticPr fontId="1"/>
  </si>
  <si>
    <t>新耐震基準適合工事の実施状況</t>
    <rPh sb="0" eb="7">
      <t>シンタイシンキジュンテキゴウ</t>
    </rPh>
    <rPh sb="7" eb="9">
      <t>コウジ</t>
    </rPh>
    <rPh sb="10" eb="14">
      <t>ジッシジョウキョウ</t>
    </rPh>
    <phoneticPr fontId="1"/>
  </si>
  <si>
    <t>外皮平均熱貫流率（UA値）</t>
    <rPh sb="0" eb="4">
      <t>ガイヒヘイキン</t>
    </rPh>
    <rPh sb="4" eb="5">
      <t>ネツ</t>
    </rPh>
    <rPh sb="5" eb="7">
      <t>カンリュウ</t>
    </rPh>
    <rPh sb="7" eb="8">
      <t>リツ</t>
    </rPh>
    <rPh sb="11" eb="12">
      <t>アタイ</t>
    </rPh>
    <phoneticPr fontId="1"/>
  </si>
  <si>
    <r>
      <t>種類</t>
    </r>
    <r>
      <rPr>
        <sz val="9"/>
        <color rgb="FFC00000"/>
        <rFont val="BIZ UDゴシック"/>
        <family val="3"/>
        <charset val="128"/>
      </rPr>
      <t>※プルダウンから選択</t>
    </r>
    <rPh sb="0" eb="2">
      <t>シュルイ</t>
    </rPh>
    <rPh sb="10" eb="12">
      <t>センタク</t>
    </rPh>
    <phoneticPr fontId="1"/>
  </si>
  <si>
    <t>※断熱性能等級5相当以上の外皮性能であること</t>
    <rPh sb="1" eb="3">
      <t>ダンネツ</t>
    </rPh>
    <rPh sb="3" eb="5">
      <t>セイノウ</t>
    </rPh>
    <rPh sb="5" eb="7">
      <t>トウキュウ</t>
    </rPh>
    <rPh sb="8" eb="10">
      <t>ソウトウ</t>
    </rPh>
    <rPh sb="10" eb="12">
      <t>イジョウ</t>
    </rPh>
    <rPh sb="13" eb="15">
      <t>ガイヒ</t>
    </rPh>
    <rPh sb="15" eb="17">
      <t>セイノウ</t>
    </rPh>
    <phoneticPr fontId="1"/>
  </si>
  <si>
    <t>※交付決定後に取得する場合は「無」を選択すること</t>
    <rPh sb="1" eb="3">
      <t>コウフ</t>
    </rPh>
    <rPh sb="3" eb="5">
      <t>ケッテイ</t>
    </rPh>
    <rPh sb="5" eb="6">
      <t>ゴ</t>
    </rPh>
    <rPh sb="7" eb="9">
      <t>シュトク</t>
    </rPh>
    <rPh sb="11" eb="13">
      <t>バアイ</t>
    </rPh>
    <rPh sb="15" eb="16">
      <t>ナ</t>
    </rPh>
    <rPh sb="18" eb="20">
      <t>センタク</t>
    </rPh>
    <phoneticPr fontId="1"/>
  </si>
  <si>
    <t>※集合住宅にあっては住戸面積を入力すること</t>
    <rPh sb="15" eb="17">
      <t>ニュウリョク</t>
    </rPh>
    <phoneticPr fontId="1"/>
  </si>
  <si>
    <t>※入力項目について、数量は小数点第二位以下は切り捨てること</t>
    <rPh sb="1" eb="5">
      <t>ニュウリョクコウモク</t>
    </rPh>
    <rPh sb="10" eb="12">
      <t>スウリョウ</t>
    </rPh>
    <rPh sb="13" eb="16">
      <t>ショウスウテン</t>
    </rPh>
    <rPh sb="16" eb="19">
      <t>ダイニイ</t>
    </rPh>
    <rPh sb="19" eb="21">
      <t>イカ</t>
    </rPh>
    <rPh sb="22" eb="23">
      <t>キ</t>
    </rPh>
    <rPh sb="24" eb="25">
      <t>ス</t>
    </rPh>
    <phoneticPr fontId="1"/>
  </si>
  <si>
    <t>※ZEHポータルで確認すること</t>
    <rPh sb="9" eb="11">
      <t>カクニン</t>
    </rPh>
    <phoneticPr fontId="1"/>
  </si>
  <si>
    <t>26-ZEH-R</t>
    <phoneticPr fontId="1"/>
  </si>
  <si>
    <t>※補助金額算出表より自動反映</t>
    <rPh sb="1" eb="5">
      <t>ホジョキンガク</t>
    </rPh>
    <rPh sb="5" eb="7">
      <t>サンシュツ</t>
    </rPh>
    <rPh sb="7" eb="8">
      <t>ヒョウ</t>
    </rPh>
    <rPh sb="10" eb="14">
      <t>ジドウハンエイ</t>
    </rPh>
    <phoneticPr fontId="1"/>
  </si>
  <si>
    <t>※「所有予定」の場合、実績報告時に建物登記事項証明書を提出すること</t>
    <rPh sb="27" eb="29">
      <t>テイシュツ</t>
    </rPh>
    <phoneticPr fontId="1"/>
  </si>
  <si>
    <t>本事業は以下のフローで実施します。</t>
    <rPh sb="0" eb="3">
      <t>ホンジギョウ</t>
    </rPh>
    <rPh sb="4" eb="6">
      <t>イカ</t>
    </rPh>
    <rPh sb="11" eb="13">
      <t>ジッシ</t>
    </rPh>
    <phoneticPr fontId="1"/>
  </si>
  <si>
    <t>①　ZEHポータルアカウントを取得</t>
    <rPh sb="15" eb="17">
      <t>シュトク</t>
    </rPh>
    <phoneticPr fontId="1"/>
  </si>
  <si>
    <t>＜新規でアカウントを取得する場合＞</t>
    <rPh sb="1" eb="3">
      <t>シンキ</t>
    </rPh>
    <rPh sb="10" eb="12">
      <t>シュトク</t>
    </rPh>
    <rPh sb="14" eb="16">
      <t>バアイ</t>
    </rPh>
    <phoneticPr fontId="1"/>
  </si>
  <si>
    <t>https://zehweb.jp/assets/doc/R08ZEH_zehportal_manual_account.pdf</t>
  </si>
  <si>
    <t>Point</t>
    <phoneticPr fontId="1"/>
  </si>
  <si>
    <t>・</t>
    <phoneticPr fontId="1"/>
  </si>
  <si>
    <t>エラーが表示された場合はエラー内容を確認して適切に修正を行ってください。</t>
    <rPh sb="4" eb="6">
      <t>ヒョウジ</t>
    </rPh>
    <rPh sb="9" eb="11">
      <t>バアイ</t>
    </rPh>
    <rPh sb="15" eb="17">
      <t>ナイヨウ</t>
    </rPh>
    <rPh sb="18" eb="20">
      <t>カクニン</t>
    </rPh>
    <rPh sb="22" eb="24">
      <t>テキセツ</t>
    </rPh>
    <rPh sb="25" eb="27">
      <t>シュウセイ</t>
    </rPh>
    <rPh sb="28" eb="29">
      <t>オコナ</t>
    </rPh>
    <phoneticPr fontId="1"/>
  </si>
  <si>
    <t>交付決定までに画面に表示されるステータスは以下の通りです。自身の申請が適切に申請されているか確認してください。</t>
    <rPh sb="0" eb="4">
      <t>コウフケッテイ</t>
    </rPh>
    <rPh sb="7" eb="9">
      <t>ガメン</t>
    </rPh>
    <rPh sb="10" eb="12">
      <t>ヒョウジ</t>
    </rPh>
    <rPh sb="21" eb="23">
      <t>イカ</t>
    </rPh>
    <rPh sb="24" eb="25">
      <t>トオ</t>
    </rPh>
    <rPh sb="29" eb="31">
      <t>ジシン</t>
    </rPh>
    <rPh sb="32" eb="34">
      <t>シンセイ</t>
    </rPh>
    <rPh sb="35" eb="37">
      <t>テキセツ</t>
    </rPh>
    <rPh sb="38" eb="40">
      <t>シンセイ</t>
    </rPh>
    <rPh sb="46" eb="48">
      <t>カクニン</t>
    </rPh>
    <phoneticPr fontId="1"/>
  </si>
  <si>
    <t>ステータス</t>
    <phoneticPr fontId="1"/>
  </si>
  <si>
    <t>状況</t>
    <rPh sb="0" eb="2">
      <t>ジョウキョウ</t>
    </rPh>
    <phoneticPr fontId="1"/>
  </si>
  <si>
    <t>対応者</t>
    <rPh sb="0" eb="3">
      <t>タイオウシャ</t>
    </rPh>
    <phoneticPr fontId="1"/>
  </si>
  <si>
    <t>仮保存</t>
    <rPh sb="0" eb="3">
      <t>カリホゾン</t>
    </rPh>
    <phoneticPr fontId="1"/>
  </si>
  <si>
    <t>申請者
（連絡窓口）</t>
    <rPh sb="0" eb="3">
      <t>シンセイシャ</t>
    </rPh>
    <rPh sb="5" eb="9">
      <t>レンラクマドグチ</t>
    </rPh>
    <phoneticPr fontId="1"/>
  </si>
  <si>
    <t>交付申請中</t>
    <rPh sb="0" eb="5">
      <t>コウフシンセイチュウ</t>
    </rPh>
    <phoneticPr fontId="1"/>
  </si>
  <si>
    <t>交付申請提出済みの状況です。（SIIで受付可否を確認中）</t>
    <rPh sb="0" eb="4">
      <t>コウフシンセイ</t>
    </rPh>
    <rPh sb="4" eb="7">
      <t>テイシュツズ</t>
    </rPh>
    <rPh sb="9" eb="11">
      <t>ジョウキョウ</t>
    </rPh>
    <rPh sb="19" eb="23">
      <t>ウケツケカヒ</t>
    </rPh>
    <rPh sb="24" eb="27">
      <t>カクニンチュウ</t>
    </rPh>
    <phoneticPr fontId="1"/>
  </si>
  <si>
    <t>SII</t>
    <phoneticPr fontId="1"/>
  </si>
  <si>
    <t>【交付申請】審査中</t>
    <rPh sb="1" eb="5">
      <t>コウフシンセイ</t>
    </rPh>
    <rPh sb="6" eb="9">
      <t>シンサチュウ</t>
    </rPh>
    <phoneticPr fontId="1"/>
  </si>
  <si>
    <t>審査中の状況です。</t>
    <rPh sb="0" eb="3">
      <t>シンサチュウ</t>
    </rPh>
    <rPh sb="4" eb="6">
      <t>ジョウキョウ</t>
    </rPh>
    <phoneticPr fontId="1"/>
  </si>
  <si>
    <t>【交付申請】不備確認依頼</t>
    <rPh sb="1" eb="5">
      <t>コウフシンセイ</t>
    </rPh>
    <rPh sb="6" eb="12">
      <t>フビカクニンイライ</t>
    </rPh>
    <phoneticPr fontId="1"/>
  </si>
  <si>
    <t>交付申請内容に不備がある状況です。
「不備修正開始」をクリックして、不備修正を行ってください。</t>
    <rPh sb="0" eb="4">
      <t>コウフシンセイ</t>
    </rPh>
    <rPh sb="4" eb="6">
      <t>ナイヨウ</t>
    </rPh>
    <rPh sb="7" eb="9">
      <t>フビ</t>
    </rPh>
    <rPh sb="12" eb="14">
      <t>ジョウキョウ</t>
    </rPh>
    <rPh sb="19" eb="25">
      <t>フビシュウセイカイシ</t>
    </rPh>
    <rPh sb="34" eb="36">
      <t>フビ</t>
    </rPh>
    <rPh sb="36" eb="38">
      <t>シュウセイ</t>
    </rPh>
    <rPh sb="39" eb="40">
      <t>オコナ</t>
    </rPh>
    <phoneticPr fontId="1"/>
  </si>
  <si>
    <t>【交付申請】不備修正中</t>
    <rPh sb="1" eb="5">
      <t>コウフシンセイ</t>
    </rPh>
    <rPh sb="6" eb="11">
      <t>フビシュウセイチュウ</t>
    </rPh>
    <phoneticPr fontId="1"/>
  </si>
  <si>
    <t>【交付申請】審査完了</t>
    <rPh sb="1" eb="5">
      <t>コウフシンセイ</t>
    </rPh>
    <rPh sb="6" eb="8">
      <t>シンサ</t>
    </rPh>
    <rPh sb="8" eb="10">
      <t>カンリョウ</t>
    </rPh>
    <phoneticPr fontId="1"/>
  </si>
  <si>
    <t>不備が無く、審査が完了した状態です。
順次交付決定を行いますので、通知をお待ちください。</t>
    <rPh sb="0" eb="2">
      <t>フビ</t>
    </rPh>
    <rPh sb="3" eb="4">
      <t>ナ</t>
    </rPh>
    <rPh sb="6" eb="8">
      <t>シンサ</t>
    </rPh>
    <rPh sb="9" eb="11">
      <t>カンリョウ</t>
    </rPh>
    <rPh sb="13" eb="15">
      <t>ジョウタイ</t>
    </rPh>
    <rPh sb="19" eb="21">
      <t>ジュンジ</t>
    </rPh>
    <rPh sb="21" eb="25">
      <t>コウフケッテイ</t>
    </rPh>
    <rPh sb="26" eb="27">
      <t>オコナ</t>
    </rPh>
    <rPh sb="33" eb="35">
      <t>ツウチ</t>
    </rPh>
    <rPh sb="37" eb="38">
      <t>マ</t>
    </rPh>
    <phoneticPr fontId="1"/>
  </si>
  <si>
    <t>交付決定</t>
    <rPh sb="0" eb="4">
      <t>コウフケッテイ</t>
    </rPh>
    <phoneticPr fontId="1"/>
  </si>
  <si>
    <t>以下の一覧を確認して、必要な資料を準備の上、ZEHポータルへ添付して申請してください。</t>
    <rPh sb="0" eb="2">
      <t>イカ</t>
    </rPh>
    <rPh sb="3" eb="5">
      <t>イチラン</t>
    </rPh>
    <rPh sb="6" eb="8">
      <t>カクニン</t>
    </rPh>
    <rPh sb="11" eb="13">
      <t>ヒツヨウ</t>
    </rPh>
    <rPh sb="14" eb="16">
      <t>シリョウ</t>
    </rPh>
    <rPh sb="17" eb="19">
      <t>ジュンビ</t>
    </rPh>
    <rPh sb="20" eb="21">
      <t>ウエ</t>
    </rPh>
    <rPh sb="30" eb="32">
      <t>テンプ</t>
    </rPh>
    <rPh sb="34" eb="36">
      <t>シンセイ</t>
    </rPh>
    <phoneticPr fontId="1"/>
  </si>
  <si>
    <t>提出資料</t>
  </si>
  <si>
    <t>申請者区分</t>
    <rPh sb="0" eb="3">
      <t>シンセイシャ</t>
    </rPh>
    <phoneticPr fontId="1"/>
  </si>
  <si>
    <t>形式</t>
  </si>
  <si>
    <t>添付タイプ</t>
  </si>
  <si>
    <t>内容</t>
  </si>
  <si>
    <t>個人</t>
    <rPh sb="0" eb="2">
      <t>コジン</t>
    </rPh>
    <phoneticPr fontId="1"/>
  </si>
  <si>
    <t>法人</t>
    <rPh sb="0" eb="2">
      <t>ホウジン</t>
    </rPh>
    <phoneticPr fontId="1"/>
  </si>
  <si>
    <t>申請者情報に関する書類</t>
  </si>
  <si>
    <t>●</t>
  </si>
  <si>
    <t>Excel</t>
  </si>
  <si>
    <t>PDF</t>
  </si>
  <si>
    <t>法人登記事項証明書</t>
    <phoneticPr fontId="1"/>
  </si>
  <si>
    <t>住宅・性能に関する書類</t>
    <phoneticPr fontId="1"/>
  </si>
  <si>
    <t>建物登記事項証明書</t>
    <phoneticPr fontId="1"/>
  </si>
  <si>
    <t>※2 保険者番号、被保険者等記号・番号及びQRコード＊はマスキングして提出すること。</t>
    <rPh sb="3" eb="6">
      <t>ホケンシャ</t>
    </rPh>
    <rPh sb="6" eb="8">
      <t>バンゴウ</t>
    </rPh>
    <rPh sb="9" eb="13">
      <t>ヒホケンシャ</t>
    </rPh>
    <rPh sb="13" eb="14">
      <t>トウ</t>
    </rPh>
    <rPh sb="14" eb="16">
      <t>キゴウ</t>
    </rPh>
    <rPh sb="17" eb="19">
      <t>バンゴウ</t>
    </rPh>
    <rPh sb="19" eb="20">
      <t>オヨ</t>
    </rPh>
    <rPh sb="35" eb="37">
      <t>テイシュツ</t>
    </rPh>
    <phoneticPr fontId="1"/>
  </si>
  <si>
    <t>※3 2020年2月4日以降に発行されたものは不可。</t>
    <rPh sb="7" eb="8">
      <t>ネン</t>
    </rPh>
    <rPh sb="9" eb="10">
      <t>ガツ</t>
    </rPh>
    <rPh sb="11" eb="12">
      <t>ヒ</t>
    </rPh>
    <rPh sb="12" eb="14">
      <t>イコウ</t>
    </rPh>
    <rPh sb="15" eb="17">
      <t>ハッコウ</t>
    </rPh>
    <rPh sb="23" eb="25">
      <t>フカ</t>
    </rPh>
    <phoneticPr fontId="1"/>
  </si>
  <si>
    <t>＊QRコードは株式会社デンソーウェーブの登録商標である。</t>
    <rPh sb="7" eb="11">
      <t>カブシキカイシャ</t>
    </rPh>
    <rPh sb="20" eb="24">
      <t>トウロクショウヒョウ</t>
    </rPh>
    <phoneticPr fontId="1"/>
  </si>
  <si>
    <t>④　申請提出後の対応</t>
    <rPh sb="2" eb="4">
      <t>シンセイ</t>
    </rPh>
    <rPh sb="4" eb="6">
      <t>テイシュツ</t>
    </rPh>
    <rPh sb="6" eb="7">
      <t>ゴ</t>
    </rPh>
    <rPh sb="8" eb="10">
      <t>タイオウ</t>
    </rPh>
    <phoneticPr fontId="1"/>
  </si>
  <si>
    <t>審査の結果はメールで通知されます。</t>
    <rPh sb="0" eb="2">
      <t>シンサ</t>
    </rPh>
    <rPh sb="3" eb="5">
      <t>ケッカ</t>
    </rPh>
    <rPh sb="10" eb="12">
      <t>ツウチ</t>
    </rPh>
    <phoneticPr fontId="1"/>
  </si>
  <si>
    <t>＜不備があった場合＞</t>
    <rPh sb="1" eb="3">
      <t>フビ</t>
    </rPh>
    <rPh sb="7" eb="9">
      <t>バアイ</t>
    </rPh>
    <phoneticPr fontId="1"/>
  </si>
  <si>
    <t>・連絡窓口の担当者（いない場合は補助事業者本人）のメールアドレスに通知されます。</t>
    <rPh sb="1" eb="3">
      <t>レンラク</t>
    </rPh>
    <rPh sb="3" eb="5">
      <t>マドグチ</t>
    </rPh>
    <rPh sb="6" eb="9">
      <t>タントウシャ</t>
    </rPh>
    <rPh sb="13" eb="15">
      <t>バアイ</t>
    </rPh>
    <rPh sb="16" eb="21">
      <t>ホジョジギョウシャ</t>
    </rPh>
    <rPh sb="21" eb="23">
      <t>ホンニン</t>
    </rPh>
    <rPh sb="33" eb="35">
      <t>ツウチ</t>
    </rPh>
    <phoneticPr fontId="1"/>
  </si>
  <si>
    <t>・ZEHポータルにログインして不備内容の確認を行い、修正の上、速やかに再提出してください。</t>
    <phoneticPr fontId="1"/>
  </si>
  <si>
    <t>（注1）不備指摘を受けた箇所以外は変更しないでください。</t>
    <rPh sb="1" eb="2">
      <t>チュウ</t>
    </rPh>
    <rPh sb="4" eb="8">
      <t>フビシテキ</t>
    </rPh>
    <rPh sb="9" eb="10">
      <t>ウ</t>
    </rPh>
    <rPh sb="12" eb="16">
      <t>カショイガイ</t>
    </rPh>
    <rPh sb="17" eb="19">
      <t>ヘンコウ</t>
    </rPh>
    <phoneticPr fontId="1"/>
  </si>
  <si>
    <t>（注2）不備内容や進捗により、SIIから電話にてご連絡することがあります。</t>
    <rPh sb="1" eb="2">
      <t>チュウ</t>
    </rPh>
    <rPh sb="4" eb="8">
      <t>フビナイヨウ</t>
    </rPh>
    <rPh sb="9" eb="11">
      <t>シンチョク</t>
    </rPh>
    <rPh sb="20" eb="22">
      <t>デンワ</t>
    </rPh>
    <rPh sb="25" eb="27">
      <t>レンラク</t>
    </rPh>
    <phoneticPr fontId="1"/>
  </si>
  <si>
    <t>＜交付決定となった場合＞</t>
    <rPh sb="1" eb="3">
      <t>コウフ</t>
    </rPh>
    <rPh sb="3" eb="5">
      <t>ケッテイ</t>
    </rPh>
    <rPh sb="9" eb="11">
      <t>バアイ</t>
    </rPh>
    <phoneticPr fontId="1"/>
  </si>
  <si>
    <t>・ZEHポータルへログインして、「交付決定通知書」をダウンロードしてください。</t>
    <rPh sb="17" eb="24">
      <t>コウフケッテイツウチショ</t>
    </rPh>
    <phoneticPr fontId="1"/>
  </si>
  <si>
    <t>・ZEHポータルにて、交付決定後の手続きの詳細や完了実績報告で必要となる資料について必ず確認の上、補助事業を進めてください。</t>
    <phoneticPr fontId="1"/>
  </si>
  <si>
    <t>（注）連絡窓口の登録アドレス担当者は、「交付決定通知書」のダウンロード後、必ず補助事業者本人へお渡しください。</t>
    <rPh sb="1" eb="2">
      <t>チュウ</t>
    </rPh>
    <rPh sb="3" eb="7">
      <t>レンラクマドグチ</t>
    </rPh>
    <rPh sb="8" eb="10">
      <t>トウロク</t>
    </rPh>
    <rPh sb="14" eb="17">
      <t>タントウシャ</t>
    </rPh>
    <rPh sb="20" eb="27">
      <t>コウフケッテイツウチショ</t>
    </rPh>
    <rPh sb="35" eb="36">
      <t>ゴ</t>
    </rPh>
    <rPh sb="37" eb="38">
      <t>カナラ</t>
    </rPh>
    <rPh sb="39" eb="44">
      <t>ホジョジギョウシャ</t>
    </rPh>
    <rPh sb="44" eb="46">
      <t>ホンニン</t>
    </rPh>
    <rPh sb="48" eb="49">
      <t>ワタ</t>
    </rPh>
    <phoneticPr fontId="1"/>
  </si>
  <si>
    <t>　　　補助事業に係る資料（申請書類、SII発行文書、経理に係る帳簿及び全ての証拠書類）は事業完了日に属する年度の終了後</t>
    <rPh sb="3" eb="7">
      <t>ホジョジギョウ</t>
    </rPh>
    <rPh sb="8" eb="9">
      <t>カカ</t>
    </rPh>
    <rPh sb="10" eb="12">
      <t>シリョウ</t>
    </rPh>
    <rPh sb="13" eb="17">
      <t>シンセイショルイ</t>
    </rPh>
    <rPh sb="21" eb="25">
      <t>ハッコウブンショ</t>
    </rPh>
    <rPh sb="26" eb="28">
      <t>ケイリ</t>
    </rPh>
    <rPh sb="29" eb="30">
      <t>カカ</t>
    </rPh>
    <rPh sb="31" eb="33">
      <t>チョウボ</t>
    </rPh>
    <rPh sb="33" eb="34">
      <t>オヨ</t>
    </rPh>
    <rPh sb="35" eb="36">
      <t>スベ</t>
    </rPh>
    <rPh sb="38" eb="42">
      <t>ショウコショルイ</t>
    </rPh>
    <rPh sb="44" eb="49">
      <t>ジギョウカンリョウヒ</t>
    </rPh>
    <rPh sb="50" eb="51">
      <t>ゾク</t>
    </rPh>
    <rPh sb="53" eb="55">
      <t>ネンド</t>
    </rPh>
    <rPh sb="56" eb="59">
      <t>シュウリョウゴ</t>
    </rPh>
    <phoneticPr fontId="1"/>
  </si>
  <si>
    <t>※連絡窓口の担当者のメールアドレスには通知されません。</t>
    <rPh sb="1" eb="5">
      <t>レンラクマドグチ</t>
    </rPh>
    <rPh sb="6" eb="9">
      <t>タントウシャ</t>
    </rPh>
    <rPh sb="19" eb="21">
      <t>ツウチ</t>
    </rPh>
    <phoneticPr fontId="1"/>
  </si>
  <si>
    <t>⑤　手続きに困った場合</t>
    <rPh sb="2" eb="4">
      <t>テツヅ</t>
    </rPh>
    <rPh sb="6" eb="7">
      <t>コマ</t>
    </rPh>
    <rPh sb="9" eb="11">
      <t>バアイ</t>
    </rPh>
    <phoneticPr fontId="1"/>
  </si>
  <si>
    <t>ZEH Webによくあるご質問を掲載しています。以下のURLからご参照ください。</t>
    <rPh sb="13" eb="15">
      <t>シツモン</t>
    </rPh>
    <rPh sb="16" eb="18">
      <t>ケイサイ</t>
    </rPh>
    <rPh sb="24" eb="26">
      <t>イカ</t>
    </rPh>
    <rPh sb="33" eb="35">
      <t>サンショウ</t>
    </rPh>
    <phoneticPr fontId="1"/>
  </si>
  <si>
    <t>※4 在留カードの場合は「永住者」又は「高度専門職2号」のみ対象とする。</t>
    <rPh sb="3" eb="5">
      <t>ザイリュウ</t>
    </rPh>
    <rPh sb="9" eb="11">
      <t>バアイ</t>
    </rPh>
    <rPh sb="13" eb="16">
      <t>エイジュウシャ</t>
    </rPh>
    <rPh sb="17" eb="18">
      <t>マタ</t>
    </rPh>
    <rPh sb="20" eb="22">
      <t>コウド</t>
    </rPh>
    <rPh sb="22" eb="25">
      <t>センモンショク</t>
    </rPh>
    <rPh sb="26" eb="27">
      <t>ゴウ</t>
    </rPh>
    <rPh sb="30" eb="32">
      <t>タイショウ</t>
    </rPh>
    <phoneticPr fontId="1"/>
  </si>
  <si>
    <t>平面図兼配置図</t>
    <rPh sb="0" eb="3">
      <t>ヘイメンズ</t>
    </rPh>
    <rPh sb="3" eb="4">
      <t>ケン</t>
    </rPh>
    <rPh sb="4" eb="7">
      <t>ハイチズ</t>
    </rPh>
    <phoneticPr fontId="1"/>
  </si>
  <si>
    <t>平面図
兼配置図</t>
    <phoneticPr fontId="1"/>
  </si>
  <si>
    <t>立面図</t>
    <rPh sb="0" eb="3">
      <t>リツメンズ</t>
    </rPh>
    <phoneticPr fontId="1"/>
  </si>
  <si>
    <t>矩形図・断面図</t>
    <rPh sb="0" eb="3">
      <t>クケイズ</t>
    </rPh>
    <rPh sb="4" eb="7">
      <t>ダンメンズ</t>
    </rPh>
    <phoneticPr fontId="1"/>
  </si>
  <si>
    <t>求積図・求積表</t>
    <rPh sb="0" eb="3">
      <t>キュウセキズ</t>
    </rPh>
    <rPh sb="4" eb="6">
      <t>キュウセキ</t>
    </rPh>
    <rPh sb="6" eb="7">
      <t>ヒョウ</t>
    </rPh>
    <phoneticPr fontId="1"/>
  </si>
  <si>
    <t>矩形図
・断面図</t>
    <phoneticPr fontId="1"/>
  </si>
  <si>
    <t>求積</t>
    <rPh sb="0" eb="2">
      <t>キュウセキ</t>
    </rPh>
    <phoneticPr fontId="1"/>
  </si>
  <si>
    <t>エネルギー
計算書</t>
    <rPh sb="6" eb="8">
      <t>ケイサン</t>
    </rPh>
    <rPh sb="8" eb="9">
      <t>ショ</t>
    </rPh>
    <phoneticPr fontId="1"/>
  </si>
  <si>
    <t>外皮計算書</t>
    <rPh sb="0" eb="2">
      <t>ガイヒ</t>
    </rPh>
    <rPh sb="2" eb="4">
      <t>ケイサン</t>
    </rPh>
    <rPh sb="4" eb="5">
      <t>ショ</t>
    </rPh>
    <phoneticPr fontId="1"/>
  </si>
  <si>
    <t>現況性能証明書</t>
    <rPh sb="0" eb="4">
      <t>ゲンキョウセイノウ</t>
    </rPh>
    <rPh sb="4" eb="7">
      <t>ショウメイショ</t>
    </rPh>
    <phoneticPr fontId="1"/>
  </si>
  <si>
    <t>一次エネルギー
消費量計算結果
（WEBプログラム）</t>
    <rPh sb="0" eb="2">
      <t>イチジ</t>
    </rPh>
    <rPh sb="8" eb="11">
      <t>ショウヒリョウ</t>
    </rPh>
    <rPh sb="11" eb="15">
      <t>ケイサンケッカ</t>
    </rPh>
    <phoneticPr fontId="1"/>
  </si>
  <si>
    <t>外皮性能計算書</t>
    <rPh sb="0" eb="7">
      <t>ガイヒセイノウケイサンショ</t>
    </rPh>
    <phoneticPr fontId="1"/>
  </si>
  <si>
    <t>現況性能証明書</t>
    <rPh sb="0" eb="6">
      <t>ゲンキョウセイノウショウメイ</t>
    </rPh>
    <rPh sb="6" eb="7">
      <t>ショ</t>
    </rPh>
    <phoneticPr fontId="1"/>
  </si>
  <si>
    <t>建物登記事項</t>
    <rPh sb="0" eb="2">
      <t>タテモノ</t>
    </rPh>
    <rPh sb="2" eb="6">
      <t>トウキジコウ</t>
    </rPh>
    <phoneticPr fontId="1"/>
  </si>
  <si>
    <t>検査済証等</t>
    <rPh sb="0" eb="3">
      <t>ケンサズ</t>
    </rPh>
    <rPh sb="3" eb="4">
      <t>ショウ</t>
    </rPh>
    <rPh sb="4" eb="5">
      <t>トウ</t>
    </rPh>
    <phoneticPr fontId="1"/>
  </si>
  <si>
    <t>・BELS申請するものと同じ書類を提出すること。</t>
    <phoneticPr fontId="1"/>
  </si>
  <si>
    <t>ー</t>
    <phoneticPr fontId="1"/>
  </si>
  <si>
    <t>宅地建物取引業免許証</t>
    <rPh sb="0" eb="4">
      <t>タクチタテモノ</t>
    </rPh>
    <rPh sb="4" eb="9">
      <t>トリヒキギョウメンキョ</t>
    </rPh>
    <rPh sb="9" eb="10">
      <t>ショウ</t>
    </rPh>
    <phoneticPr fontId="1"/>
  </si>
  <si>
    <t>○</t>
    <phoneticPr fontId="1"/>
  </si>
  <si>
    <t>宅建免許証</t>
    <rPh sb="0" eb="4">
      <t>タッケンメンキョ</t>
    </rPh>
    <rPh sb="4" eb="5">
      <t>ショウ</t>
    </rPh>
    <phoneticPr fontId="1"/>
  </si>
  <si>
    <t>●</t>
    <phoneticPr fontId="1"/>
  </si>
  <si>
    <t>https://zehweb.jp/renovation/zeh/faq/</t>
    <phoneticPr fontId="1"/>
  </si>
  <si>
    <t>ZEHリノベ事業_申請マニュアル</t>
    <rPh sb="6" eb="8">
      <t>ジギョウ</t>
    </rPh>
    <rPh sb="9" eb="11">
      <t>シンセイ</t>
    </rPh>
    <phoneticPr fontId="1"/>
  </si>
  <si>
    <t>（注）令和7年度以前に新築戸建ZEHの申請のためにZEHポータルアカウントを取得された方は、ZEHリノベ事業の申請でも同一のアカウントを継続してご利用ください。</t>
    <rPh sb="1" eb="2">
      <t>チュウ</t>
    </rPh>
    <rPh sb="3" eb="5">
      <t>レイワ</t>
    </rPh>
    <rPh sb="6" eb="8">
      <t>ネンド</t>
    </rPh>
    <rPh sb="8" eb="10">
      <t>イゼン</t>
    </rPh>
    <rPh sb="11" eb="13">
      <t>シンチク</t>
    </rPh>
    <rPh sb="13" eb="15">
      <t>コダテ</t>
    </rPh>
    <rPh sb="19" eb="21">
      <t>シンセイ</t>
    </rPh>
    <rPh sb="38" eb="40">
      <t>シュトク</t>
    </rPh>
    <rPh sb="43" eb="44">
      <t>カタ</t>
    </rPh>
    <phoneticPr fontId="1"/>
  </si>
  <si>
    <t>（注）審査に関する個別の問い合わせについては、一切応じられませんのであらかじめご了承ください。</t>
    <rPh sb="1" eb="2">
      <t>チュウ</t>
    </rPh>
    <rPh sb="3" eb="5">
      <t>シンサ</t>
    </rPh>
    <rPh sb="6" eb="7">
      <t>カン</t>
    </rPh>
    <rPh sb="9" eb="11">
      <t>コベツ</t>
    </rPh>
    <rPh sb="12" eb="13">
      <t>ト</t>
    </rPh>
    <rPh sb="14" eb="15">
      <t>ア</t>
    </rPh>
    <rPh sb="23" eb="25">
      <t>イッサイ</t>
    </rPh>
    <rPh sb="25" eb="26">
      <t>オウ</t>
    </rPh>
    <rPh sb="40" eb="42">
      <t>リョウショウ</t>
    </rPh>
    <phoneticPr fontId="1"/>
  </si>
  <si>
    <t>※1 裏面のマイナンバー（個人番号）は提出不要。また、マイナンバー通知カードは不可。</t>
    <rPh sb="3" eb="5">
      <t>ウラメン</t>
    </rPh>
    <rPh sb="13" eb="17">
      <t>コジンバンゴウ</t>
    </rPh>
    <rPh sb="19" eb="21">
      <t>テイシュツ</t>
    </rPh>
    <rPh sb="21" eb="23">
      <t>フヨウ</t>
    </rPh>
    <phoneticPr fontId="1"/>
  </si>
  <si>
    <t>・個人事業主の場合は、個人事業開業届出済証明書。
・発行日が申請日より３か月以内のもの。</t>
    <phoneticPr fontId="1"/>
  </si>
  <si>
    <t>・家屋の用途（種類）が「居宅」であること。
・「居宅」でない場合、建築士が記名・押印した用途変更に関する
　理由書・誓約書を添付すること</t>
    <rPh sb="33" eb="36">
      <t>ケンチクシ</t>
    </rPh>
    <rPh sb="37" eb="39">
      <t>キメイ</t>
    </rPh>
    <rPh sb="40" eb="42">
      <t>オウイン</t>
    </rPh>
    <rPh sb="44" eb="46">
      <t>ヨウト</t>
    </rPh>
    <rPh sb="46" eb="48">
      <t>ヘンコウ</t>
    </rPh>
    <rPh sb="49" eb="50">
      <t>カン</t>
    </rPh>
    <rPh sb="54" eb="57">
      <t>リユウショ</t>
    </rPh>
    <rPh sb="58" eb="61">
      <t>セイヤクショ</t>
    </rPh>
    <rPh sb="62" eb="64">
      <t>テンプ</t>
    </rPh>
    <phoneticPr fontId="1"/>
  </si>
  <si>
    <t>検査済証の現物がない場合は、当該物件を所管する行政庁にて発行される「台帳記載事項証明書」を提出すること。</t>
    <phoneticPr fontId="1"/>
  </si>
  <si>
    <t>・BELS申請するものと同じ書類を提出すること。
・集合住宅の住戸の場合は、対象住戸の位置が分かるように図面に
　表記すること。</t>
    <rPh sb="5" eb="7">
      <t>シンセイ</t>
    </rPh>
    <rPh sb="12" eb="13">
      <t>オナ</t>
    </rPh>
    <rPh sb="14" eb="16">
      <t>ショルイ</t>
    </rPh>
    <rPh sb="17" eb="19">
      <t>テイシュツ</t>
    </rPh>
    <rPh sb="26" eb="28">
      <t>シュウゴウ</t>
    </rPh>
    <rPh sb="28" eb="30">
      <t>ジュウタク</t>
    </rPh>
    <rPh sb="31" eb="33">
      <t>ジュウコ</t>
    </rPh>
    <rPh sb="34" eb="36">
      <t>バアイ</t>
    </rPh>
    <rPh sb="38" eb="40">
      <t>タイショウ</t>
    </rPh>
    <rPh sb="40" eb="42">
      <t>ジュウコ</t>
    </rPh>
    <rPh sb="43" eb="45">
      <t>イチ</t>
    </rPh>
    <rPh sb="46" eb="47">
      <t>ワ</t>
    </rPh>
    <rPh sb="52" eb="54">
      <t>ズメン</t>
    </rPh>
    <rPh sb="57" eb="59">
      <t>ヒョウキ</t>
    </rPh>
    <phoneticPr fontId="1"/>
  </si>
  <si>
    <t>・BELS申請するものと同じ書類を提出すること。
・外皮計算は、標準計算ルートにより算出すること。
・部位ごとの外皮面積（外壁・窓・屋根・天井・床・基礎）と
　その基となる求積図及び求積表を添付すること。</t>
    <phoneticPr fontId="1"/>
  </si>
  <si>
    <t>※検査済証の交付年月日が1981年6月1日以降なら「適合」と自動表示</t>
    <rPh sb="1" eb="4">
      <t>ケンサズ</t>
    </rPh>
    <rPh sb="4" eb="5">
      <t>ショウ</t>
    </rPh>
    <rPh sb="6" eb="11">
      <t>コウフネンガッピ</t>
    </rPh>
    <rPh sb="16" eb="17">
      <t>ネン</t>
    </rPh>
    <rPh sb="18" eb="19">
      <t>ガツ</t>
    </rPh>
    <rPh sb="20" eb="21">
      <t>ヒ</t>
    </rPh>
    <rPh sb="21" eb="23">
      <t>イコウ</t>
    </rPh>
    <rPh sb="26" eb="28">
      <t>テキゴウ</t>
    </rPh>
    <rPh sb="30" eb="34">
      <t>ジドウヒョウジ</t>
    </rPh>
    <phoneticPr fontId="1"/>
  </si>
  <si>
    <r>
      <t>以下のURLから</t>
    </r>
    <r>
      <rPr>
        <b/>
        <sz val="10"/>
        <color theme="1"/>
        <rFont val="BIZ UDゴシック"/>
        <family val="3"/>
        <charset val="128"/>
      </rPr>
      <t>ZEHポータル・マニュアル＜アカウント発行編＞</t>
    </r>
    <r>
      <rPr>
        <sz val="10"/>
        <color theme="1"/>
        <rFont val="BIZ UDゴシック"/>
        <family val="3"/>
        <charset val="128"/>
      </rPr>
      <t>を確認してください。</t>
    </r>
    <rPh sb="0" eb="2">
      <t>イカ</t>
    </rPh>
    <rPh sb="27" eb="30">
      <t>ハッコウヘン</t>
    </rPh>
    <rPh sb="32" eb="34">
      <t>カクニン</t>
    </rPh>
    <phoneticPr fontId="1"/>
  </si>
  <si>
    <r>
      <t xml:space="preserve">交付申請入力中の状況です。
</t>
    </r>
    <r>
      <rPr>
        <sz val="10"/>
        <color rgb="FFFF0000"/>
        <rFont val="BIZ UDゴシック"/>
        <family val="3"/>
        <charset val="128"/>
      </rPr>
      <t>（注）このステータスでは交付申請は完了していません。</t>
    </r>
    <rPh sb="0" eb="4">
      <t>コウフシンセイ</t>
    </rPh>
    <rPh sb="4" eb="7">
      <t>ニュウリョクチュウ</t>
    </rPh>
    <rPh sb="8" eb="10">
      <t>ジョウキョウ</t>
    </rPh>
    <rPh sb="15" eb="16">
      <t>チュウ</t>
    </rPh>
    <rPh sb="26" eb="30">
      <t>コウフシンセイ</t>
    </rPh>
    <rPh sb="31" eb="33">
      <t>カンリョウ</t>
    </rPh>
    <phoneticPr fontId="1"/>
  </si>
  <si>
    <r>
      <t xml:space="preserve">申請者で不備修正中の状況です。
</t>
    </r>
    <r>
      <rPr>
        <sz val="10"/>
        <color rgb="FFFF0000"/>
        <rFont val="BIZ UDゴシック"/>
        <family val="3"/>
        <charset val="128"/>
      </rPr>
      <t>（注）不備修正が完了したら</t>
    </r>
    <r>
      <rPr>
        <b/>
        <sz val="10"/>
        <color rgb="FFFF0000"/>
        <rFont val="BIZ UDゴシック"/>
        <family val="3"/>
        <charset val="128"/>
      </rPr>
      <t>「事務局へ送信」</t>
    </r>
    <r>
      <rPr>
        <sz val="10"/>
        <color rgb="FFFF0000"/>
        <rFont val="BIZ UDゴシック"/>
        <family val="3"/>
        <charset val="128"/>
      </rPr>
      <t>を押して提出してください。</t>
    </r>
    <rPh sb="0" eb="3">
      <t>シンセイシャ</t>
    </rPh>
    <rPh sb="4" eb="6">
      <t>フビ</t>
    </rPh>
    <rPh sb="6" eb="9">
      <t>シュウセイチュウ</t>
    </rPh>
    <rPh sb="10" eb="12">
      <t>ジョウキョウ</t>
    </rPh>
    <rPh sb="17" eb="18">
      <t>チュウ</t>
    </rPh>
    <rPh sb="19" eb="21">
      <t>フビ</t>
    </rPh>
    <rPh sb="21" eb="23">
      <t>シュウセイ</t>
    </rPh>
    <rPh sb="24" eb="26">
      <t>カンリョウ</t>
    </rPh>
    <rPh sb="30" eb="33">
      <t>ジムキョク</t>
    </rPh>
    <rPh sb="34" eb="36">
      <t>ソウシン</t>
    </rPh>
    <rPh sb="38" eb="39">
      <t>オ</t>
    </rPh>
    <rPh sb="41" eb="43">
      <t>テイシュツ</t>
    </rPh>
    <phoneticPr fontId="1"/>
  </si>
  <si>
    <r>
      <t xml:space="preserve">交付決定についての連絡がメールで通知されます。
</t>
    </r>
    <r>
      <rPr>
        <sz val="10"/>
        <color rgb="FFFF0000"/>
        <rFont val="BIZ UDゴシック"/>
        <family val="3"/>
        <charset val="128"/>
      </rPr>
      <t>（注）連絡窓口の担当者は交付決定通知書をZEHポータルからダウンロードし、
　　　必ず申請者本人へお渡しください。</t>
    </r>
    <rPh sb="0" eb="4">
      <t>コウフケッテイ</t>
    </rPh>
    <rPh sb="9" eb="11">
      <t>レンラク</t>
    </rPh>
    <rPh sb="16" eb="18">
      <t>ツウチ</t>
    </rPh>
    <rPh sb="25" eb="26">
      <t>チュウ</t>
    </rPh>
    <rPh sb="27" eb="31">
      <t>レンラクマドグチ</t>
    </rPh>
    <rPh sb="32" eb="35">
      <t>タントウシャ</t>
    </rPh>
    <rPh sb="36" eb="43">
      <t>コウフケッテイツウチショ</t>
    </rPh>
    <rPh sb="65" eb="66">
      <t>カナラ</t>
    </rPh>
    <rPh sb="67" eb="70">
      <t>シンセイシャ</t>
    </rPh>
    <rPh sb="70" eb="72">
      <t>ホンニン</t>
    </rPh>
    <rPh sb="74" eb="75">
      <t>ワタ</t>
    </rPh>
    <phoneticPr fontId="1"/>
  </si>
  <si>
    <r>
      <rPr>
        <b/>
        <sz val="11"/>
        <color theme="1"/>
        <rFont val="BIZ UDゴシック"/>
        <family val="3"/>
        <charset val="128"/>
      </rPr>
      <t>＜提出書類一覧＞</t>
    </r>
    <r>
      <rPr>
        <b/>
        <sz val="10"/>
        <color theme="1"/>
        <rFont val="BIZ UDゴシック"/>
        <family val="3"/>
        <charset val="128"/>
      </rPr>
      <t>　</t>
    </r>
    <r>
      <rPr>
        <b/>
        <sz val="10"/>
        <color rgb="FFFF0000"/>
        <rFont val="BIZ UDゴシック"/>
        <family val="3"/>
        <charset val="128"/>
      </rPr>
      <t>（注）添付する資料に圧縮やパスワード付加は行わないでください。</t>
    </r>
    <r>
      <rPr>
        <b/>
        <sz val="10"/>
        <color theme="1"/>
        <rFont val="BIZ UDゴシック"/>
        <family val="3"/>
        <charset val="128"/>
      </rPr>
      <t>　凡例　●：提出必須　／　○：申請内容に該当する場合のみ資料を提出</t>
    </r>
    <rPh sb="1" eb="3">
      <t>テイシュツ</t>
    </rPh>
    <rPh sb="3" eb="5">
      <t>ショルイ</t>
    </rPh>
    <rPh sb="5" eb="7">
      <t>イチラン</t>
    </rPh>
    <rPh sb="10" eb="11">
      <t>チュウ</t>
    </rPh>
    <rPh sb="12" eb="14">
      <t>テンプ</t>
    </rPh>
    <rPh sb="16" eb="18">
      <t>シリョウ</t>
    </rPh>
    <rPh sb="19" eb="21">
      <t>アッシュク</t>
    </rPh>
    <rPh sb="27" eb="29">
      <t>フカ</t>
    </rPh>
    <rPh sb="30" eb="31">
      <t>オコナ</t>
    </rPh>
    <rPh sb="41" eb="43">
      <t>ハンレイ</t>
    </rPh>
    <rPh sb="46" eb="48">
      <t>テイシュツ</t>
    </rPh>
    <rPh sb="48" eb="50">
      <t>ヒッス</t>
    </rPh>
    <rPh sb="55" eb="59">
      <t>シンセイナイヨウ</t>
    </rPh>
    <rPh sb="60" eb="62">
      <t>ガイトウ</t>
    </rPh>
    <rPh sb="64" eb="66">
      <t>バアイ</t>
    </rPh>
    <rPh sb="68" eb="70">
      <t>シリョウ</t>
    </rPh>
    <rPh sb="71" eb="73">
      <t>テイシュツ</t>
    </rPh>
    <phoneticPr fontId="1"/>
  </si>
  <si>
    <r>
      <t>SII定型様式［R8S001］</t>
    </r>
    <r>
      <rPr>
        <sz val="10"/>
        <color rgb="FF000000"/>
        <rFont val="BIZ UDゴシック"/>
        <family val="3"/>
        <charset val="128"/>
      </rPr>
      <t>であること。</t>
    </r>
    <phoneticPr fontId="1"/>
  </si>
  <si>
    <r>
      <t xml:space="preserve">　 </t>
    </r>
    <r>
      <rPr>
        <b/>
        <sz val="10"/>
        <color rgb="FFFF0000"/>
        <rFont val="BIZ UDゴシック"/>
        <family val="3"/>
        <charset val="128"/>
      </rPr>
      <t xml:space="preserve"> マイナンバー（個人番号）が提出され、マスキングされていない場合、ＳＩＩは受理せず、不備として差し戻す。</t>
    </r>
    <phoneticPr fontId="1"/>
  </si>
  <si>
    <r>
      <t xml:space="preserve">　  </t>
    </r>
    <r>
      <rPr>
        <b/>
        <sz val="10"/>
        <color rgb="FFFF0000"/>
        <rFont val="BIZ UDゴシック"/>
        <family val="3"/>
        <charset val="128"/>
      </rPr>
      <t>マスキングされていない場合、ＳＩＩは受理せず、不備として差し戻す。</t>
    </r>
    <phoneticPr fontId="1"/>
  </si>
  <si>
    <r>
      <t>・ZEHポータルアカウントの登録アドレス及び申請者本人のメールアドレス</t>
    </r>
    <r>
      <rPr>
        <vertAlign val="superscript"/>
        <sz val="10"/>
        <color theme="1"/>
        <rFont val="BIZ UDゴシック"/>
        <family val="3"/>
        <charset val="128"/>
      </rPr>
      <t>※</t>
    </r>
    <r>
      <rPr>
        <sz val="10"/>
        <color theme="1"/>
        <rFont val="BIZ UDゴシック"/>
        <family val="3"/>
        <charset val="128"/>
      </rPr>
      <t>に通知されます。</t>
    </r>
    <rPh sb="14" eb="16">
      <t>トウロク</t>
    </rPh>
    <rPh sb="20" eb="21">
      <t>オヨ</t>
    </rPh>
    <rPh sb="22" eb="24">
      <t>シンセイ</t>
    </rPh>
    <rPh sb="24" eb="25">
      <t>シャ</t>
    </rPh>
    <rPh sb="25" eb="27">
      <t>ホンニン</t>
    </rPh>
    <rPh sb="37" eb="39">
      <t>ツウチ</t>
    </rPh>
    <phoneticPr fontId="1"/>
  </si>
  <si>
    <r>
      <rPr>
        <sz val="10"/>
        <color rgb="FFFF0000"/>
        <rFont val="BIZ UDゴシック"/>
        <family val="3"/>
        <charset val="128"/>
      </rPr>
      <t>＊</t>
    </r>
    <r>
      <rPr>
        <sz val="10"/>
        <color theme="1"/>
        <rFont val="BIZ UDゴシック"/>
        <family val="3"/>
        <charset val="128"/>
      </rPr>
      <t>マークの付いている項目は必須入力項目です。</t>
    </r>
    <rPh sb="5" eb="6">
      <t>ツ</t>
    </rPh>
    <rPh sb="10" eb="12">
      <t>コウモク</t>
    </rPh>
    <rPh sb="13" eb="19">
      <t>ヒッスニュウリョクコウモク</t>
    </rPh>
    <phoneticPr fontId="1"/>
  </si>
  <si>
    <t>③　交付申請時にZEHポータルへ必要な資料を添付</t>
    <rPh sb="2" eb="4">
      <t>コウフ</t>
    </rPh>
    <rPh sb="4" eb="7">
      <t>シンセイジ</t>
    </rPh>
    <rPh sb="16" eb="18">
      <t>ヒツヨウ</t>
    </rPh>
    <rPh sb="19" eb="21">
      <t>シリョウ</t>
    </rPh>
    <rPh sb="22" eb="24">
      <t>テンプ</t>
    </rPh>
    <phoneticPr fontId="1"/>
  </si>
  <si>
    <r>
      <rPr>
        <sz val="10"/>
        <color rgb="FF000000"/>
        <rFont val="BIZ UDゴシック"/>
        <family val="3"/>
        <charset val="128"/>
      </rPr>
      <t>・運転免許証、運転経歴証明書、個人番号カード（マイナンバーカード）
　（表面）</t>
    </r>
    <r>
      <rPr>
        <vertAlign val="superscript"/>
        <sz val="10"/>
        <color rgb="FF000000"/>
        <rFont val="BIZ UDゴシック"/>
        <family val="3"/>
        <charset val="128"/>
      </rPr>
      <t>※１</t>
    </r>
    <r>
      <rPr>
        <sz val="10"/>
        <color rgb="FF000000"/>
        <rFont val="BIZ UDゴシック"/>
        <family val="3"/>
        <charset val="128"/>
      </rPr>
      <t>、健康保険資格確認書</t>
    </r>
    <r>
      <rPr>
        <vertAlign val="superscript"/>
        <sz val="10"/>
        <color rgb="FF000000"/>
        <rFont val="BIZ UDゴシック"/>
        <family val="3"/>
        <charset val="128"/>
      </rPr>
      <t>※２</t>
    </r>
    <r>
      <rPr>
        <sz val="10"/>
        <color rgb="FF000000"/>
        <rFont val="BIZ UDゴシック"/>
        <family val="3"/>
        <charset val="128"/>
      </rPr>
      <t>、日本国パスポート</t>
    </r>
    <r>
      <rPr>
        <vertAlign val="superscript"/>
        <sz val="10"/>
        <color rgb="FF000000"/>
        <rFont val="BIZ UDゴシック"/>
        <family val="3"/>
        <charset val="128"/>
      </rPr>
      <t>※３</t>
    </r>
    <r>
      <rPr>
        <sz val="10"/>
        <color rgb="FF000000"/>
        <rFont val="BIZ UDゴシック"/>
        <family val="3"/>
        <charset val="128"/>
      </rPr>
      <t>、
　特別永住者証明書、在留カード</t>
    </r>
    <r>
      <rPr>
        <vertAlign val="superscript"/>
        <sz val="10"/>
        <color rgb="FF000000"/>
        <rFont val="BIZ UDゴシック"/>
        <family val="3"/>
        <charset val="128"/>
      </rPr>
      <t>※４</t>
    </r>
    <r>
      <rPr>
        <sz val="10"/>
        <color rgb="FF000000"/>
        <rFont val="BIZ UDゴシック"/>
        <family val="3"/>
        <charset val="128"/>
      </rPr>
      <t>、身体障害者手帳、療育手帳、
　精神障害者保健福祉手帳、印鑑登録証明書の　</t>
    </r>
    <r>
      <rPr>
        <b/>
        <u/>
        <sz val="10"/>
        <color rgb="FFFF0000"/>
        <rFont val="BIZ UDゴシック"/>
        <family val="3"/>
        <charset val="128"/>
      </rPr>
      <t xml:space="preserve">いずれか１つ
</t>
    </r>
    <r>
      <rPr>
        <b/>
        <sz val="10"/>
        <color rgb="FFFF0000"/>
        <rFont val="BIZ UDゴシック"/>
        <family val="3"/>
        <charset val="128"/>
      </rPr>
      <t>　</t>
    </r>
    <r>
      <rPr>
        <sz val="10"/>
        <color rgb="FF000000"/>
        <rFont val="BIZ UDゴシック"/>
        <family val="3"/>
        <charset val="128"/>
      </rPr>
      <t>（複数の添付は不要）
・有効期限内のもの。（印鑑登録証明書の場合は発行日が申請日より
　３か月以内のもの）</t>
    </r>
    <r>
      <rPr>
        <sz val="10"/>
        <rFont val="BIZ UDゴシック"/>
        <family val="3"/>
        <charset val="128"/>
      </rPr>
      <t xml:space="preserve">
・申請時点の住所が記載されているもの。</t>
    </r>
    <phoneticPr fontId="1"/>
  </si>
  <si>
    <t>＜交付決定前に申請を取下げたい場合＞</t>
    <rPh sb="1" eb="6">
      <t>コウフケッテイマエ</t>
    </rPh>
    <rPh sb="7" eb="9">
      <t>シンセイ</t>
    </rPh>
    <rPh sb="10" eb="11">
      <t>ト</t>
    </rPh>
    <rPh sb="11" eb="12">
      <t>サ</t>
    </rPh>
    <rPh sb="15" eb="17">
      <t>バアイ</t>
    </rPh>
    <phoneticPr fontId="1"/>
  </si>
  <si>
    <t>・交付決定を受ける前であれば、ZEHポータルから取下げの手続きが可能です。</t>
    <rPh sb="1" eb="5">
      <t>コウフケッテイ</t>
    </rPh>
    <rPh sb="6" eb="7">
      <t>ウ</t>
    </rPh>
    <rPh sb="9" eb="10">
      <t>マエ</t>
    </rPh>
    <rPh sb="24" eb="26">
      <t>トリサ</t>
    </rPh>
    <rPh sb="28" eb="30">
      <t>テツヅ</t>
    </rPh>
    <rPh sb="32" eb="34">
      <t>カノウ</t>
    </rPh>
    <phoneticPr fontId="1"/>
  </si>
  <si>
    <t>・申請画面の「取下げ」ボタンをクリックし、画面の案内に従って必要項目を入力の上、「取下げ申請」ボタンを押してください。</t>
    <rPh sb="1" eb="5">
      <t>シンセイガメン</t>
    </rPh>
    <rPh sb="7" eb="9">
      <t>トリサ</t>
    </rPh>
    <rPh sb="21" eb="23">
      <t>ガメン</t>
    </rPh>
    <rPh sb="24" eb="26">
      <t>アンナイ</t>
    </rPh>
    <rPh sb="27" eb="28">
      <t>シタガ</t>
    </rPh>
    <rPh sb="30" eb="34">
      <t>ヒツヨウコウモク</t>
    </rPh>
    <rPh sb="35" eb="37">
      <t>ニュウリョク</t>
    </rPh>
    <rPh sb="38" eb="39">
      <t>ウエ</t>
    </rPh>
    <rPh sb="41" eb="43">
      <t>トリサ</t>
    </rPh>
    <rPh sb="44" eb="46">
      <t>シンセイ</t>
    </rPh>
    <rPh sb="51" eb="52">
      <t>オ</t>
    </rPh>
    <phoneticPr fontId="1"/>
  </si>
  <si>
    <t>（注）一度取下げ手続きへ進めた申請情報は元に戻すことは出来ません。絶対に間違いのないよう注意をしてください。</t>
    <rPh sb="1" eb="2">
      <t>チュウ</t>
    </rPh>
    <rPh sb="3" eb="7">
      <t>イチドトリサ</t>
    </rPh>
    <rPh sb="8" eb="10">
      <t>テツヅキ</t>
    </rPh>
    <rPh sb="12" eb="13">
      <t>スス</t>
    </rPh>
    <rPh sb="15" eb="17">
      <t>シンセイ</t>
    </rPh>
    <rPh sb="17" eb="19">
      <t>ジョウホウ</t>
    </rPh>
    <rPh sb="20" eb="21">
      <t>モト</t>
    </rPh>
    <rPh sb="22" eb="23">
      <t>モド</t>
    </rPh>
    <rPh sb="27" eb="29">
      <t>デキ</t>
    </rPh>
    <rPh sb="33" eb="35">
      <t>ゼッタイ</t>
    </rPh>
    <rPh sb="36" eb="38">
      <t>マチガ</t>
    </rPh>
    <rPh sb="44" eb="46">
      <t>チュウイ</t>
    </rPh>
    <phoneticPr fontId="1"/>
  </si>
  <si>
    <t>※自動計算、ZEHポータル「補助金交付申請額」に転記すること。</t>
    <rPh sb="1" eb="3">
      <t>ジドウ</t>
    </rPh>
    <rPh sb="3" eb="5">
      <t>ケイサン</t>
    </rPh>
    <rPh sb="14" eb="22">
      <t>ホジョキンコウフシンセイガク</t>
    </rPh>
    <phoneticPr fontId="1"/>
  </si>
  <si>
    <t>②　交付申請時にZEHポータルへ必要な情報を入力</t>
    <phoneticPr fontId="1"/>
  </si>
  <si>
    <t>実施計画書</t>
    <phoneticPr fontId="1"/>
  </si>
  <si>
    <t>本人確認書類</t>
    <phoneticPr fontId="1"/>
  </si>
  <si>
    <t>法人登記</t>
    <phoneticPr fontId="1"/>
  </si>
  <si>
    <t>　　　6年間はいつでも閲覧できるよう、大切に保管する必要があります。</t>
    <rPh sb="22" eb="24">
      <t>ホカン</t>
    </rPh>
    <phoneticPr fontId="1"/>
  </si>
  <si>
    <t>実施計画書
兼補助金額算出表</t>
    <phoneticPr fontId="1"/>
  </si>
  <si>
    <t>検査済証</t>
    <phoneticPr fontId="1"/>
  </si>
  <si>
    <r>
      <t>3.補助事業の実施予定日　</t>
    </r>
    <r>
      <rPr>
        <b/>
        <sz val="9"/>
        <color theme="0"/>
        <rFont val="BIZ UDゴシック"/>
        <family val="3"/>
        <charset val="128"/>
      </rPr>
      <t>※日付は「工事請負契約日又は売買契約日」から順に入力してください。</t>
    </r>
    <rPh sb="2" eb="4">
      <t>ホジョ</t>
    </rPh>
    <rPh sb="4" eb="6">
      <t>ジギョウ</t>
    </rPh>
    <rPh sb="7" eb="9">
      <t>ジッシ</t>
    </rPh>
    <rPh sb="9" eb="12">
      <t>ヨテイビ</t>
    </rPh>
    <rPh sb="14" eb="16">
      <t>ヒヅケ</t>
    </rPh>
    <rPh sb="18" eb="25">
      <t>コウジウケオイケイヤクヒ</t>
    </rPh>
    <rPh sb="25" eb="26">
      <t>マタ</t>
    </rPh>
    <rPh sb="27" eb="31">
      <t>バイバイケイヤク</t>
    </rPh>
    <rPh sb="31" eb="32">
      <t>ヒ</t>
    </rPh>
    <rPh sb="35" eb="36">
      <t>ジュン</t>
    </rPh>
    <rPh sb="37" eb="39">
      <t>ニュウリョク</t>
    </rPh>
    <phoneticPr fontId="1"/>
  </si>
  <si>
    <r>
      <t>本事業に係る工事（一連の工事を含む）は、交付決定通知に記載する</t>
    </r>
    <r>
      <rPr>
        <b/>
        <sz val="10"/>
        <color rgb="FFFF0000"/>
        <rFont val="BIZ UDゴシック"/>
        <family val="3"/>
        <charset val="128"/>
      </rPr>
      <t>交付決定日以降に契約・発注・着手</t>
    </r>
    <r>
      <rPr>
        <sz val="10"/>
        <rFont val="BIZ UDゴシック"/>
        <family val="3"/>
        <charset val="128"/>
      </rPr>
      <t>すること。</t>
    </r>
    <rPh sb="0" eb="3">
      <t>ホンジギョウ</t>
    </rPh>
    <rPh sb="4" eb="5">
      <t>カカ</t>
    </rPh>
    <rPh sb="6" eb="8">
      <t>コウジ</t>
    </rPh>
    <rPh sb="9" eb="11">
      <t>イチレン</t>
    </rPh>
    <rPh sb="12" eb="14">
      <t>コウジ</t>
    </rPh>
    <rPh sb="15" eb="16">
      <t>フク</t>
    </rPh>
    <rPh sb="20" eb="26">
      <t>コウフケッテイツウチ</t>
    </rPh>
    <rPh sb="27" eb="29">
      <t>キサイ</t>
    </rPh>
    <rPh sb="31" eb="36">
      <t>コウフケッテイヒ</t>
    </rPh>
    <rPh sb="36" eb="38">
      <t>イコウ</t>
    </rPh>
    <rPh sb="39" eb="41">
      <t>ケイヤク</t>
    </rPh>
    <rPh sb="42" eb="44">
      <t>ハッチュウ</t>
    </rPh>
    <rPh sb="45" eb="47">
      <t>チャクシュ</t>
    </rPh>
    <phoneticPr fontId="1"/>
  </si>
  <si>
    <t>ご自身のZEHポータルアカウントで、ZEHポータルにログインして「ZEHリノベ事業」への申請手続きを行ってください。</t>
    <rPh sb="1" eb="3">
      <t>ジシン</t>
    </rPh>
    <rPh sb="39" eb="41">
      <t>ジギョウ</t>
    </rPh>
    <rPh sb="44" eb="46">
      <t>シンセイ</t>
    </rPh>
    <rPh sb="46" eb="48">
      <t>テツヅキ</t>
    </rPh>
    <rPh sb="50" eb="51">
      <t>オコナ</t>
    </rPh>
    <phoneticPr fontId="1"/>
  </si>
  <si>
    <t>※「有」の場合、診断結果報告書を添付すること</t>
    <phoneticPr fontId="1"/>
  </si>
  <si>
    <t>工事請負契約日又は売買契約日</t>
    <phoneticPr fontId="1"/>
  </si>
  <si>
    <t>・買取再販業者の場合、提出すること。
・建設業者・宅建業者等企業情報検索システム
　「宅地建物取引業者検索」より、「宅地建物取引業者の詳細」を
　提出すること。
・有効期限内のものを提出すること。</t>
    <rPh sb="1" eb="3">
      <t>カイトリ</t>
    </rPh>
    <rPh sb="3" eb="5">
      <t>サイハン</t>
    </rPh>
    <rPh sb="5" eb="7">
      <t>ギョウシャ</t>
    </rPh>
    <rPh sb="8" eb="10">
      <t>バアイ</t>
    </rPh>
    <rPh sb="11" eb="13">
      <t>テイシュツ</t>
    </rPh>
    <rPh sb="20" eb="23">
      <t>ケンセツギョウ</t>
    </rPh>
    <rPh sb="23" eb="24">
      <t>シャ</t>
    </rPh>
    <rPh sb="25" eb="27">
      <t>タッケン</t>
    </rPh>
    <rPh sb="27" eb="29">
      <t>ギョウシャ</t>
    </rPh>
    <rPh sb="29" eb="30">
      <t>トウ</t>
    </rPh>
    <rPh sb="30" eb="32">
      <t>キギョウ</t>
    </rPh>
    <rPh sb="32" eb="36">
      <t>ジョウホウケンサク</t>
    </rPh>
    <rPh sb="43" eb="45">
      <t>タクチ</t>
    </rPh>
    <rPh sb="45" eb="50">
      <t>タテモノトリヒキギョウ</t>
    </rPh>
    <rPh sb="50" eb="51">
      <t>シャ</t>
    </rPh>
    <rPh sb="51" eb="53">
      <t>ケンサク</t>
    </rPh>
    <rPh sb="58" eb="62">
      <t>タクチタテモノ</t>
    </rPh>
    <rPh sb="62" eb="66">
      <t>トリヒキギョウシャ</t>
    </rPh>
    <rPh sb="67" eb="69">
      <t>ショウサイ</t>
    </rPh>
    <rPh sb="73" eb="75">
      <t>テイシュツ</t>
    </rPh>
    <rPh sb="82" eb="87">
      <t>ユウコウキゲンナイ</t>
    </rPh>
    <rPh sb="91" eb="93">
      <t>テイシュツ</t>
    </rPh>
    <phoneticPr fontId="1"/>
  </si>
  <si>
    <r>
      <t>・2016年4月1日以降に建築された住宅の場合、提出すること。
・</t>
    </r>
    <r>
      <rPr>
        <b/>
        <sz val="10"/>
        <color rgb="FF013A76"/>
        <rFont val="BIZ UDゴシック"/>
        <family val="3"/>
        <charset val="128"/>
      </rPr>
      <t>SII定型様式［R8R002］</t>
    </r>
    <r>
      <rPr>
        <sz val="10"/>
        <color theme="1"/>
        <rFont val="BIZ UDゴシック"/>
        <family val="3"/>
        <charset val="128"/>
      </rPr>
      <t>であること。
・本事業と連携するZEH診断事業の「診断結果報告書」をもって
　本資料に変えることができる。</t>
    </r>
    <rPh sb="5" eb="6">
      <t>ネン</t>
    </rPh>
    <rPh sb="7" eb="8">
      <t>ガツ</t>
    </rPh>
    <rPh sb="9" eb="10">
      <t>ヒ</t>
    </rPh>
    <rPh sb="10" eb="12">
      <t>イコウ</t>
    </rPh>
    <rPh sb="13" eb="15">
      <t>ケンチク</t>
    </rPh>
    <rPh sb="18" eb="20">
      <t>ジュウタク</t>
    </rPh>
    <rPh sb="21" eb="23">
      <t>バアイ</t>
    </rPh>
    <rPh sb="24" eb="26">
      <t>テイシュツ</t>
    </rPh>
    <rPh sb="55" eb="58">
      <t>ホンジギョウ</t>
    </rPh>
    <rPh sb="59" eb="61">
      <t>レンケイ</t>
    </rPh>
    <rPh sb="66" eb="68">
      <t>シンダン</t>
    </rPh>
    <rPh sb="68" eb="70">
      <t>ジギョウ</t>
    </rPh>
    <rPh sb="72" eb="76">
      <t>シンダンケッカ</t>
    </rPh>
    <rPh sb="76" eb="79">
      <t>ホウコクショ</t>
    </rPh>
    <phoneticPr fontId="1"/>
  </si>
  <si>
    <t>　承認ステータスが「交付決定前取下げ」に遷移していれば、取下げ手続き完了です。</t>
    <rPh sb="1" eb="3">
      <t>ショウニン</t>
    </rPh>
    <rPh sb="10" eb="15">
      <t>コウフケッテイマエ</t>
    </rPh>
    <rPh sb="15" eb="17">
      <t>トリサ</t>
    </rPh>
    <rPh sb="20" eb="22">
      <t>センイ</t>
    </rPh>
    <rPh sb="28" eb="30">
      <t>トリサ</t>
    </rPh>
    <rPh sb="31" eb="33">
      <t>テツヅキ</t>
    </rPh>
    <rPh sb="34" eb="36">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</si>
</sst>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0_);[Red]\(0.0\)"/>
    <numFmt numFmtId="179" formatCode="0&quot;%&quot;"/>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sz val="9"/>
      <color theme="1"/>
      <name val="BIZ UDゴシック"/>
      <family val="3"/>
      <charset val="128"/>
    </font>
    <font>
      <b/>
      <sz val="14"/>
      <color theme="1"/>
      <name val="BIZ UDゴシック"/>
      <family val="3"/>
      <charset val="128"/>
    </font>
    <font>
      <b/>
      <sz val="12"/>
      <color theme="0"/>
      <name val="BIZ UDゴシック"/>
      <family val="3"/>
      <charset val="128"/>
    </font>
    <font>
      <sz val="11"/>
      <color theme="1"/>
      <name val="Calibri"/>
      <family val="3"/>
      <charset val="161"/>
    </font>
    <font>
      <sz val="11"/>
      <color theme="0"/>
      <name val="BIZ UDゴシック"/>
      <family val="3"/>
      <charset val="128"/>
    </font>
    <font>
      <sz val="6"/>
      <color theme="1"/>
      <name val="BIZ UDゴシック"/>
      <family val="3"/>
      <charset val="128"/>
    </font>
    <font>
      <sz val="9"/>
      <color rgb="FFC00000"/>
      <name val="BIZ UDゴシック"/>
      <family val="3"/>
      <charset val="128"/>
    </font>
    <font>
      <b/>
      <sz val="11"/>
      <color theme="1"/>
      <name val="BIZ UDゴシック"/>
      <family val="3"/>
      <charset val="128"/>
    </font>
    <font>
      <b/>
      <sz val="16"/>
      <color theme="1"/>
      <name val="BIZ UDゴシック"/>
      <family val="3"/>
      <charset val="128"/>
    </font>
    <font>
      <sz val="11"/>
      <color theme="0" tint="-0.14999847407452621"/>
      <name val="BIZ UDゴシック"/>
      <family val="3"/>
      <charset val="128"/>
    </font>
    <font>
      <u/>
      <sz val="11"/>
      <color theme="10"/>
      <name val="游ゴシック"/>
      <family val="2"/>
      <charset val="128"/>
      <scheme val="minor"/>
    </font>
    <font>
      <b/>
      <sz val="14"/>
      <color theme="0"/>
      <name val="BIZ UDゴシック"/>
      <family val="3"/>
      <charset val="128"/>
    </font>
    <font>
      <sz val="10"/>
      <name val="BIZ UDゴシック"/>
      <family val="3"/>
      <charset val="128"/>
    </font>
    <font>
      <b/>
      <sz val="10"/>
      <color rgb="FFFF0000"/>
      <name val="BIZ UDゴシック"/>
      <family val="3"/>
      <charset val="128"/>
    </font>
    <font>
      <sz val="10"/>
      <color theme="1"/>
      <name val="BIZ UDゴシック"/>
      <family val="3"/>
      <charset val="128"/>
    </font>
    <font>
      <b/>
      <sz val="10"/>
      <color theme="1"/>
      <name val="BIZ UDゴシック"/>
      <family val="3"/>
      <charset val="128"/>
    </font>
    <font>
      <u/>
      <sz val="10"/>
      <color theme="10"/>
      <name val="BIZ UDゴシック"/>
      <family val="3"/>
      <charset val="128"/>
    </font>
    <font>
      <sz val="10"/>
      <color theme="0"/>
      <name val="BIZ UDゴシック"/>
      <family val="3"/>
      <charset val="128"/>
    </font>
    <font>
      <sz val="10"/>
      <color rgb="FFFF0000"/>
      <name val="BIZ UDゴシック"/>
      <family val="3"/>
      <charset val="128"/>
    </font>
    <font>
      <sz val="11"/>
      <name val="BIZ UDゴシック"/>
      <family val="3"/>
      <charset val="128"/>
    </font>
    <font>
      <b/>
      <sz val="11"/>
      <color rgb="FFFFFFFF"/>
      <name val="BIZ UDゴシック"/>
      <family val="3"/>
      <charset val="128"/>
    </font>
    <font>
      <sz val="10"/>
      <color rgb="FF000000"/>
      <name val="BIZ UDゴシック"/>
      <family val="3"/>
      <charset val="128"/>
    </font>
    <font>
      <b/>
      <sz val="10"/>
      <color rgb="FF013A76"/>
      <name val="BIZ UDゴシック"/>
      <family val="3"/>
      <charset val="128"/>
    </font>
    <font>
      <vertAlign val="superscript"/>
      <sz val="10"/>
      <color rgb="FF000000"/>
      <name val="BIZ UDゴシック"/>
      <family val="3"/>
      <charset val="128"/>
    </font>
    <font>
      <b/>
      <u/>
      <sz val="10"/>
      <color rgb="FFFF0000"/>
      <name val="BIZ UDゴシック"/>
      <family val="3"/>
      <charset val="128"/>
    </font>
    <font>
      <vertAlign val="superscript"/>
      <sz val="10"/>
      <color theme="1"/>
      <name val="BIZ UDゴシック"/>
      <family val="3"/>
      <charset val="128"/>
    </font>
    <font>
      <sz val="8"/>
      <color theme="1"/>
      <name val="BIZ UDゴシック"/>
      <family val="3"/>
      <charset val="128"/>
    </font>
    <font>
      <b/>
      <sz val="14"/>
      <name val="BIZ UDゴシック"/>
      <family val="3"/>
      <charset val="128"/>
    </font>
    <font>
      <b/>
      <sz val="9"/>
      <color theme="0"/>
      <name val="BIZ UDゴシック"/>
      <family val="3"/>
      <charset val="128"/>
    </font>
  </fonts>
  <fills count="7">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FBEAEA"/>
        <bgColor indexed="64"/>
      </patternFill>
    </fill>
    <fill>
      <patternFill patternType="solid">
        <fgColor rgb="FFFFFFCC"/>
        <bgColor indexed="64"/>
      </patternFill>
    </fill>
    <fill>
      <patternFill patternType="solid">
        <fgColor theme="0" tint="-0.14999847407452621"/>
        <bgColor indexed="64"/>
      </patternFill>
    </fill>
  </fills>
  <borders count="39">
    <border>
      <left/>
      <right/>
      <top/>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style="thin">
        <color theme="8"/>
      </right>
      <top style="thin">
        <color theme="7"/>
      </top>
      <bottom style="thin">
        <color theme="7"/>
      </bottom>
      <diagonal/>
    </border>
    <border>
      <left style="medium">
        <color theme="7"/>
      </left>
      <right style="thin">
        <color theme="7"/>
      </right>
      <top style="medium">
        <color theme="7"/>
      </top>
      <bottom style="thin">
        <color theme="7"/>
      </bottom>
      <diagonal/>
    </border>
    <border>
      <left style="thin">
        <color theme="7"/>
      </left>
      <right style="thin">
        <color theme="7"/>
      </right>
      <top style="medium">
        <color theme="7"/>
      </top>
      <bottom style="thin">
        <color theme="7"/>
      </bottom>
      <diagonal/>
    </border>
    <border>
      <left style="thin">
        <color theme="7"/>
      </left>
      <right style="medium">
        <color theme="7"/>
      </right>
      <top style="medium">
        <color theme="7"/>
      </top>
      <bottom style="thin">
        <color theme="7"/>
      </bottom>
      <diagonal/>
    </border>
    <border>
      <left style="medium">
        <color theme="7"/>
      </left>
      <right style="thin">
        <color theme="7"/>
      </right>
      <top style="thin">
        <color theme="7"/>
      </top>
      <bottom style="thin">
        <color theme="7"/>
      </bottom>
      <diagonal/>
    </border>
    <border>
      <left style="thin">
        <color theme="7"/>
      </left>
      <right style="medium">
        <color theme="7"/>
      </right>
      <top style="thin">
        <color theme="7"/>
      </top>
      <bottom style="thin">
        <color theme="7"/>
      </bottom>
      <diagonal/>
    </border>
    <border>
      <left style="medium">
        <color theme="7"/>
      </left>
      <right style="thin">
        <color theme="7"/>
      </right>
      <top style="thin">
        <color theme="7"/>
      </top>
      <bottom style="medium">
        <color theme="7"/>
      </bottom>
      <diagonal/>
    </border>
    <border>
      <left style="thin">
        <color theme="7"/>
      </left>
      <right style="thin">
        <color theme="7"/>
      </right>
      <top style="thin">
        <color theme="7"/>
      </top>
      <bottom style="medium">
        <color theme="7"/>
      </bottom>
      <diagonal/>
    </border>
    <border>
      <left style="thin">
        <color theme="7"/>
      </left>
      <right style="medium">
        <color theme="7"/>
      </right>
      <top style="thin">
        <color theme="7"/>
      </top>
      <bottom style="medium">
        <color theme="7"/>
      </bottom>
      <diagonal/>
    </border>
    <border>
      <left style="medium">
        <color theme="7"/>
      </left>
      <right style="thin">
        <color theme="7"/>
      </right>
      <top style="medium">
        <color theme="7"/>
      </top>
      <bottom style="medium">
        <color theme="7"/>
      </bottom>
      <diagonal/>
    </border>
    <border>
      <left style="thin">
        <color theme="7"/>
      </left>
      <right style="thin">
        <color theme="7"/>
      </right>
      <top style="medium">
        <color theme="7"/>
      </top>
      <bottom style="medium">
        <color theme="7"/>
      </bottom>
      <diagonal/>
    </border>
    <border>
      <left style="thin">
        <color theme="7"/>
      </left>
      <right style="medium">
        <color theme="7"/>
      </right>
      <top style="medium">
        <color theme="7"/>
      </top>
      <bottom style="medium">
        <color theme="7"/>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medium">
        <color theme="7"/>
      </left>
      <right style="thin">
        <color theme="7"/>
      </right>
      <top/>
      <bottom style="double">
        <color theme="7"/>
      </bottom>
      <diagonal/>
    </border>
    <border>
      <left style="thin">
        <color theme="7"/>
      </left>
      <right style="thin">
        <color theme="7"/>
      </right>
      <top/>
      <bottom style="double">
        <color theme="7"/>
      </bottom>
      <diagonal/>
    </border>
    <border>
      <left style="thin">
        <color theme="7"/>
      </left>
      <right style="medium">
        <color theme="7"/>
      </right>
      <top/>
      <bottom style="double">
        <color theme="7"/>
      </bottom>
      <diagonal/>
    </border>
    <border diagonalUp="1">
      <left style="thin">
        <color theme="7"/>
      </left>
      <right style="thin">
        <color theme="7"/>
      </right>
      <top style="medium">
        <color theme="7"/>
      </top>
      <bottom style="medium">
        <color theme="7"/>
      </bottom>
      <diagonal style="thin">
        <color theme="7"/>
      </diagonal>
    </border>
    <border diagonalUp="1">
      <left style="thin">
        <color theme="7"/>
      </left>
      <right style="thin">
        <color theme="7"/>
      </right>
      <top style="medium">
        <color theme="7"/>
      </top>
      <bottom style="thin">
        <color theme="7"/>
      </bottom>
      <diagonal style="thin">
        <color theme="7"/>
      </diagonal>
    </border>
    <border diagonalUp="1">
      <left style="thin">
        <color theme="7"/>
      </left>
      <right style="thin">
        <color theme="7"/>
      </right>
      <top style="thin">
        <color theme="7"/>
      </top>
      <bottom style="thin">
        <color theme="7"/>
      </bottom>
      <diagonal style="thin">
        <color theme="7"/>
      </diagonal>
    </border>
    <border diagonalUp="1">
      <left style="thin">
        <color theme="7"/>
      </left>
      <right style="thin">
        <color theme="7"/>
      </right>
      <top style="thin">
        <color theme="7"/>
      </top>
      <bottom style="medium">
        <color theme="7"/>
      </bottom>
      <diagonal style="thin">
        <color theme="7"/>
      </diagonal>
    </border>
    <border diagonalUp="1">
      <left style="thin">
        <color theme="7"/>
      </left>
      <right style="thin">
        <color theme="7"/>
      </right>
      <top/>
      <bottom style="double">
        <color theme="7"/>
      </bottom>
      <diagonal style="thin">
        <color theme="7"/>
      </diagonal>
    </border>
    <border>
      <left style="medium">
        <color theme="7"/>
      </left>
      <right style="thin">
        <color theme="7"/>
      </right>
      <top/>
      <bottom style="thin">
        <color theme="7"/>
      </bottom>
      <diagonal/>
    </border>
    <border>
      <left style="thin">
        <color theme="7"/>
      </left>
      <right style="medium">
        <color theme="7"/>
      </right>
      <top/>
      <bottom style="thin">
        <color theme="7"/>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3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6" fillId="2" borderId="2" xfId="0" applyFont="1" applyFill="1" applyBorder="1">
      <alignment vertical="center"/>
    </xf>
    <xf numFmtId="0" fontId="3" fillId="0" borderId="1" xfId="0" applyFont="1" applyBorder="1">
      <alignment vertical="center"/>
    </xf>
    <xf numFmtId="0" fontId="4" fillId="0" borderId="1" xfId="0" applyFont="1" applyBorder="1">
      <alignment vertical="center"/>
    </xf>
    <xf numFmtId="0" fontId="3" fillId="3" borderId="1" xfId="0" applyFont="1" applyFill="1" applyBorder="1">
      <alignment vertical="center"/>
    </xf>
    <xf numFmtId="0" fontId="4" fillId="3" borderId="1" xfId="0" applyFont="1" applyFill="1" applyBorder="1">
      <alignment vertical="center"/>
    </xf>
    <xf numFmtId="0" fontId="10" fillId="0" borderId="0" xfId="0" applyFont="1">
      <alignment vertical="center"/>
    </xf>
    <xf numFmtId="0" fontId="8" fillId="2" borderId="3"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38" fontId="3" fillId="0" borderId="1" xfId="1" applyFont="1" applyBorder="1">
      <alignment vertical="center"/>
    </xf>
    <xf numFmtId="0" fontId="3" fillId="0" borderId="7" xfId="0" applyFont="1" applyBorder="1">
      <alignment vertical="center"/>
    </xf>
    <xf numFmtId="0" fontId="3" fillId="2" borderId="0" xfId="0" applyFont="1" applyFill="1">
      <alignment vertical="center"/>
    </xf>
    <xf numFmtId="38" fontId="3" fillId="0" borderId="0" xfId="1" applyFont="1">
      <alignment vertical="center"/>
    </xf>
    <xf numFmtId="38" fontId="3" fillId="2" borderId="0" xfId="1" applyFont="1" applyFill="1">
      <alignment vertical="center"/>
    </xf>
    <xf numFmtId="0" fontId="4" fillId="0" borderId="0" xfId="0" applyFont="1">
      <alignment vertical="center"/>
    </xf>
    <xf numFmtId="38" fontId="3" fillId="0" borderId="0" xfId="1" applyFont="1" applyAlignment="1">
      <alignment horizontal="left" vertical="center"/>
    </xf>
    <xf numFmtId="38" fontId="3" fillId="2" borderId="3" xfId="1" applyFont="1" applyFill="1" applyBorder="1">
      <alignment vertical="center"/>
    </xf>
    <xf numFmtId="0" fontId="3" fillId="3" borderId="8" xfId="0" applyFont="1" applyFill="1" applyBorder="1">
      <alignment vertical="center"/>
    </xf>
    <xf numFmtId="0" fontId="3" fillId="3" borderId="4" xfId="0" applyFont="1" applyFill="1" applyBorder="1">
      <alignment vertical="center"/>
    </xf>
    <xf numFmtId="0" fontId="11" fillId="3" borderId="8" xfId="0" applyFont="1" applyFill="1" applyBorder="1">
      <alignment vertical="center"/>
    </xf>
    <xf numFmtId="38" fontId="3" fillId="0" borderId="7" xfId="1" applyFont="1" applyBorder="1">
      <alignment vertical="center"/>
    </xf>
    <xf numFmtId="38" fontId="12" fillId="4" borderId="1" xfId="1" applyFont="1" applyFill="1" applyBorder="1">
      <alignment vertical="center"/>
    </xf>
    <xf numFmtId="0" fontId="3" fillId="3" borderId="5" xfId="0" applyFont="1" applyFill="1" applyBorder="1" applyAlignment="1">
      <alignment horizontal="center" vertical="center"/>
    </xf>
    <xf numFmtId="38" fontId="3" fillId="3" borderId="5" xfId="1" applyFont="1" applyFill="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38" fontId="3" fillId="0" borderId="10" xfId="1"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7" xfId="0" applyFont="1" applyBorder="1">
      <alignment vertical="center"/>
    </xf>
    <xf numFmtId="0" fontId="3" fillId="0" borderId="18" xfId="0" applyFont="1" applyBorder="1">
      <alignment vertical="center"/>
    </xf>
    <xf numFmtId="38" fontId="3" fillId="0" borderId="18" xfId="1" applyFont="1" applyBorder="1">
      <alignment vertical="center"/>
    </xf>
    <xf numFmtId="0" fontId="3" fillId="3" borderId="20" xfId="0" applyFont="1" applyFill="1" applyBorder="1">
      <alignment vertical="center"/>
    </xf>
    <xf numFmtId="0" fontId="3" fillId="3" borderId="21" xfId="0" applyFont="1" applyFill="1" applyBorder="1">
      <alignment vertical="center"/>
    </xf>
    <xf numFmtId="38" fontId="3" fillId="3" borderId="22" xfId="1" applyFont="1" applyFill="1" applyBorder="1" applyAlignment="1">
      <alignment horizontal="right" vertical="center"/>
    </xf>
    <xf numFmtId="0" fontId="3" fillId="0" borderId="23" xfId="0" applyFont="1" applyBorder="1">
      <alignment vertical="center"/>
    </xf>
    <xf numFmtId="0" fontId="3" fillId="0" borderId="24" xfId="0" applyFont="1" applyBorder="1">
      <alignment vertical="center"/>
    </xf>
    <xf numFmtId="38" fontId="3" fillId="0" borderId="24" xfId="1" applyFont="1" applyBorder="1">
      <alignment vertical="center"/>
    </xf>
    <xf numFmtId="0" fontId="3" fillId="3" borderId="2" xfId="0" applyFont="1" applyFill="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38" fontId="3" fillId="4" borderId="11" xfId="1" applyFont="1" applyFill="1" applyBorder="1">
      <alignment vertical="center"/>
    </xf>
    <xf numFmtId="38" fontId="3" fillId="4" borderId="13" xfId="1" applyFont="1" applyFill="1" applyBorder="1">
      <alignment vertical="center"/>
    </xf>
    <xf numFmtId="38" fontId="3" fillId="4" borderId="16" xfId="1" applyFont="1" applyFill="1" applyBorder="1">
      <alignment vertical="center"/>
    </xf>
    <xf numFmtId="38" fontId="3" fillId="4" borderId="32" xfId="1" applyFont="1" applyFill="1" applyBorder="1">
      <alignment vertical="center"/>
    </xf>
    <xf numFmtId="38" fontId="3" fillId="4" borderId="19" xfId="1" applyFont="1" applyFill="1" applyBorder="1">
      <alignment vertical="center"/>
    </xf>
    <xf numFmtId="38" fontId="3" fillId="4" borderId="25" xfId="1" applyFont="1" applyFill="1" applyBorder="1">
      <alignment vertical="center"/>
    </xf>
    <xf numFmtId="38" fontId="3" fillId="4" borderId="7" xfId="1" applyFont="1" applyFill="1" applyBorder="1">
      <alignment vertical="center"/>
    </xf>
    <xf numFmtId="38" fontId="3" fillId="4" borderId="1" xfId="0" applyNumberFormat="1" applyFont="1" applyFill="1" applyBorder="1">
      <alignment vertical="center"/>
    </xf>
    <xf numFmtId="0" fontId="3" fillId="6" borderId="0" xfId="0" applyFont="1" applyFill="1">
      <alignment vertical="center"/>
    </xf>
    <xf numFmtId="38" fontId="3" fillId="6" borderId="0" xfId="1" applyFont="1" applyFill="1">
      <alignment vertical="center"/>
    </xf>
    <xf numFmtId="0" fontId="13" fillId="6" borderId="0" xfId="0" applyFont="1" applyFill="1">
      <alignment vertical="center"/>
    </xf>
    <xf numFmtId="0" fontId="3" fillId="0" borderId="2" xfId="0" applyFont="1" applyFill="1" applyBorder="1" applyAlignment="1">
      <alignment horizontal="right" vertical="center"/>
    </xf>
    <xf numFmtId="0" fontId="3" fillId="4" borderId="7" xfId="0" applyFont="1" applyFill="1" applyBorder="1" applyAlignment="1">
      <alignment horizontal="center" vertical="center"/>
    </xf>
    <xf numFmtId="2" fontId="3" fillId="4" borderId="7" xfId="0" applyNumberFormat="1" applyFont="1" applyFill="1" applyBorder="1">
      <alignment vertical="center"/>
    </xf>
    <xf numFmtId="0" fontId="15" fillId="2" borderId="33" xfId="0" applyFont="1" applyFill="1" applyBorder="1">
      <alignment vertical="center"/>
    </xf>
    <xf numFmtId="0" fontId="8" fillId="2" borderId="33" xfId="0" applyFont="1" applyFill="1" applyBorder="1">
      <alignment vertical="center"/>
    </xf>
    <xf numFmtId="0" fontId="16" fillId="0" borderId="0" xfId="0" applyFont="1">
      <alignment vertical="center"/>
    </xf>
    <xf numFmtId="0" fontId="18" fillId="0" borderId="0" xfId="0" applyFont="1">
      <alignment vertical="center"/>
    </xf>
    <xf numFmtId="0" fontId="5" fillId="0" borderId="33" xfId="0" applyFont="1" applyBorder="1">
      <alignment vertical="center"/>
    </xf>
    <xf numFmtId="0" fontId="3" fillId="0" borderId="33" xfId="0" applyFont="1" applyBorder="1">
      <alignment vertical="center"/>
    </xf>
    <xf numFmtId="0" fontId="17" fillId="0" borderId="0" xfId="0" applyFont="1">
      <alignment vertical="center"/>
    </xf>
    <xf numFmtId="0" fontId="11" fillId="0" borderId="0" xfId="0" applyFont="1">
      <alignment vertical="center"/>
    </xf>
    <xf numFmtId="0" fontId="20" fillId="0" borderId="0" xfId="2" applyFont="1">
      <alignment vertical="center"/>
    </xf>
    <xf numFmtId="0" fontId="19" fillId="0" borderId="0" xfId="0" applyFont="1" applyAlignment="1">
      <alignment horizontal="right" vertical="center"/>
    </xf>
    <xf numFmtId="0" fontId="19" fillId="0" borderId="0" xfId="0" applyFont="1">
      <alignment vertical="center"/>
    </xf>
    <xf numFmtId="0" fontId="3" fillId="0" borderId="0" xfId="0" applyFont="1" applyFill="1">
      <alignment vertical="center"/>
    </xf>
    <xf numFmtId="0" fontId="24" fillId="2" borderId="34" xfId="0" applyFont="1" applyFill="1" applyBorder="1" applyAlignment="1">
      <alignment horizontal="center" vertical="center" wrapText="1" readingOrder="1"/>
    </xf>
    <xf numFmtId="0" fontId="25" fillId="0" borderId="34" xfId="0" applyFont="1" applyBorder="1" applyAlignment="1">
      <alignment horizontal="center" vertical="center" wrapText="1" readingOrder="1"/>
    </xf>
    <xf numFmtId="0" fontId="18" fillId="0" borderId="38" xfId="0" applyFont="1" applyBorder="1">
      <alignment vertical="center"/>
    </xf>
    <xf numFmtId="0" fontId="25" fillId="6" borderId="0" xfId="0" applyFont="1" applyFill="1" applyBorder="1" applyAlignment="1">
      <alignment horizontal="center" vertical="center" wrapText="1" readingOrder="1"/>
    </xf>
    <xf numFmtId="0" fontId="30" fillId="0" borderId="0" xfId="0" applyFont="1">
      <alignment vertical="center"/>
    </xf>
    <xf numFmtId="0" fontId="22" fillId="0" borderId="0" xfId="0" applyFont="1">
      <alignment vertical="center"/>
    </xf>
    <xf numFmtId="0" fontId="31" fillId="0" borderId="33" xfId="0" applyFont="1" applyBorder="1">
      <alignment vertical="center"/>
    </xf>
    <xf numFmtId="38" fontId="3" fillId="0" borderId="1" xfId="1" applyFont="1" applyFill="1" applyBorder="1" applyAlignment="1">
      <alignment vertical="center" shrinkToFit="1"/>
    </xf>
    <xf numFmtId="0" fontId="18" fillId="0" borderId="34" xfId="0" applyFont="1" applyBorder="1" applyAlignment="1">
      <alignment horizontal="center" vertical="center"/>
    </xf>
    <xf numFmtId="0" fontId="18" fillId="0" borderId="34" xfId="0" applyFont="1" applyBorder="1" applyAlignment="1">
      <alignment horizontal="center" vertical="center" wrapText="1"/>
    </xf>
    <xf numFmtId="0" fontId="25" fillId="0" borderId="34" xfId="0" applyFont="1" applyBorder="1" applyAlignment="1">
      <alignment horizontal="center" vertical="center" wrapText="1" readingOrder="1"/>
    </xf>
    <xf numFmtId="0" fontId="4" fillId="0" borderId="34" xfId="0" applyFont="1" applyBorder="1" applyAlignment="1">
      <alignment horizontal="center" vertical="center"/>
    </xf>
    <xf numFmtId="14" fontId="3" fillId="5" borderId="1" xfId="0" applyNumberFormat="1" applyFont="1" applyFill="1" applyBorder="1" applyProtection="1">
      <alignment vertical="center"/>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177" fontId="3" fillId="5" borderId="1" xfId="0" applyNumberFormat="1" applyFont="1" applyFill="1" applyBorder="1" applyProtection="1">
      <alignment vertical="center"/>
      <protection locked="0"/>
    </xf>
    <xf numFmtId="0" fontId="13" fillId="6" borderId="0" xfId="0" applyFont="1" applyFill="1" applyProtection="1">
      <alignment vertical="center"/>
      <protection locked="0"/>
    </xf>
    <xf numFmtId="176" fontId="3" fillId="5" borderId="1" xfId="0" applyNumberFormat="1" applyFont="1" applyFill="1" applyBorder="1" applyProtection="1">
      <alignment vertical="center"/>
      <protection locked="0"/>
    </xf>
    <xf numFmtId="176" fontId="3" fillId="5" borderId="1" xfId="0" quotePrefix="1" applyNumberFormat="1" applyFont="1" applyFill="1" applyBorder="1" applyAlignment="1" applyProtection="1">
      <alignment horizontal="right" vertical="center"/>
      <protection locked="0"/>
    </xf>
    <xf numFmtId="178" fontId="3" fillId="5" borderId="1" xfId="0" applyNumberFormat="1" applyFont="1" applyFill="1" applyBorder="1" applyProtection="1">
      <alignment vertical="center"/>
      <protection locked="0"/>
    </xf>
    <xf numFmtId="0" fontId="3" fillId="5" borderId="10" xfId="0" applyFont="1" applyFill="1" applyBorder="1" applyProtection="1">
      <alignment vertical="center"/>
      <protection locked="0"/>
    </xf>
    <xf numFmtId="0" fontId="3" fillId="5" borderId="1" xfId="0" applyFont="1" applyFill="1" applyBorder="1" applyProtection="1">
      <alignment vertical="center"/>
      <protection locked="0"/>
    </xf>
    <xf numFmtId="0" fontId="3" fillId="5" borderId="15" xfId="0" applyFont="1" applyFill="1" applyBorder="1" applyProtection="1">
      <alignment vertical="center"/>
      <protection locked="0"/>
    </xf>
    <xf numFmtId="0" fontId="3" fillId="5" borderId="7" xfId="0" applyFont="1" applyFill="1" applyBorder="1" applyProtection="1">
      <alignment vertical="center"/>
      <protection locked="0"/>
    </xf>
    <xf numFmtId="0" fontId="3" fillId="5" borderId="18" xfId="0" applyFont="1" applyFill="1" applyBorder="1" applyProtection="1">
      <alignment vertical="center"/>
      <protection locked="0"/>
    </xf>
    <xf numFmtId="2" fontId="3" fillId="5" borderId="10" xfId="0" applyNumberFormat="1" applyFont="1" applyFill="1" applyBorder="1" applyProtection="1">
      <alignment vertical="center"/>
      <protection locked="0"/>
    </xf>
    <xf numFmtId="2" fontId="3" fillId="5" borderId="1" xfId="0" applyNumberFormat="1" applyFont="1" applyFill="1" applyBorder="1" applyProtection="1">
      <alignment vertical="center"/>
      <protection locked="0"/>
    </xf>
    <xf numFmtId="2" fontId="3" fillId="5" borderId="15" xfId="0" applyNumberFormat="1" applyFont="1" applyFill="1" applyBorder="1" applyProtection="1">
      <alignment vertical="center"/>
      <protection locked="0"/>
    </xf>
    <xf numFmtId="0" fontId="3" fillId="5" borderId="24" xfId="0" applyFont="1" applyFill="1" applyBorder="1" applyProtection="1">
      <alignment vertical="center"/>
      <protection locked="0"/>
    </xf>
    <xf numFmtId="179" fontId="3" fillId="5" borderId="1" xfId="0" applyNumberFormat="1" applyFont="1" applyFill="1" applyBorder="1" applyProtection="1">
      <alignment vertical="center"/>
      <protection locked="0"/>
    </xf>
    <xf numFmtId="49" fontId="3" fillId="5" borderId="4" xfId="0" applyNumberFormat="1" applyFont="1" applyFill="1" applyBorder="1" applyAlignment="1" applyProtection="1">
      <alignment horizontal="left" vertical="center"/>
      <protection locked="0"/>
    </xf>
    <xf numFmtId="0" fontId="3" fillId="0" borderId="0" xfId="0" applyFont="1" applyBorder="1">
      <alignment vertical="center"/>
    </xf>
    <xf numFmtId="0" fontId="18" fillId="0" borderId="34" xfId="0" applyFont="1" applyBorder="1" applyAlignment="1">
      <alignment horizontal="center" vertical="center" wrapText="1"/>
    </xf>
    <xf numFmtId="0" fontId="18" fillId="0" borderId="34" xfId="0" applyFont="1" applyBorder="1" applyAlignment="1">
      <alignment horizontal="center" vertical="center"/>
    </xf>
    <xf numFmtId="0" fontId="25" fillId="0" borderId="34" xfId="0" applyFont="1" applyBorder="1" applyAlignment="1">
      <alignment horizontal="center" vertical="center" textRotation="255" wrapText="1" readingOrder="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6" fillId="0" borderId="34" xfId="0" applyFont="1" applyBorder="1" applyAlignment="1">
      <alignment vertical="center" wrapText="1"/>
    </xf>
    <xf numFmtId="0" fontId="16" fillId="0" borderId="34" xfId="0" applyFont="1" applyBorder="1">
      <alignment vertical="center"/>
    </xf>
    <xf numFmtId="0" fontId="18" fillId="3" borderId="34" xfId="0" applyFont="1" applyFill="1" applyBorder="1" applyAlignment="1">
      <alignment horizontal="center" vertical="center"/>
    </xf>
    <xf numFmtId="0" fontId="16" fillId="3" borderId="34" xfId="0" applyFont="1" applyFill="1" applyBorder="1" applyAlignment="1">
      <alignment vertical="center" wrapText="1"/>
    </xf>
    <xf numFmtId="0" fontId="16" fillId="3" borderId="34" xfId="0" applyFont="1" applyFill="1" applyBorder="1">
      <alignment vertical="center"/>
    </xf>
    <xf numFmtId="0" fontId="18" fillId="3" borderId="34" xfId="0" applyFont="1" applyFill="1" applyBorder="1" applyAlignment="1">
      <alignment horizontal="center" vertical="center" wrapText="1"/>
    </xf>
    <xf numFmtId="0" fontId="24" fillId="2" borderId="34" xfId="0" applyFont="1" applyFill="1" applyBorder="1" applyAlignment="1">
      <alignment horizontal="center" vertical="center" wrapText="1" readingOrder="1"/>
    </xf>
    <xf numFmtId="0" fontId="26" fillId="0" borderId="34" xfId="0" applyFont="1" applyBorder="1" applyAlignment="1">
      <alignment vertical="center" wrapText="1" readingOrder="1"/>
    </xf>
    <xf numFmtId="0" fontId="16" fillId="0" borderId="34" xfId="0" applyFont="1" applyBorder="1" applyAlignment="1">
      <alignment vertical="center" wrapText="1" readingOrder="1"/>
    </xf>
    <xf numFmtId="0" fontId="18" fillId="0" borderId="34" xfId="0" applyFont="1" applyBorder="1" applyAlignment="1">
      <alignment vertical="center" wrapText="1"/>
    </xf>
    <xf numFmtId="0" fontId="23" fillId="2" borderId="34" xfId="0" applyFont="1" applyFill="1" applyBorder="1" applyAlignment="1">
      <alignment horizontal="center" vertical="center" wrapText="1"/>
    </xf>
    <xf numFmtId="0" fontId="25" fillId="0" borderId="34" xfId="0" applyFont="1" applyBorder="1" applyAlignment="1">
      <alignment horizontal="center" vertical="center" wrapText="1" readingOrder="1"/>
    </xf>
    <xf numFmtId="0" fontId="16" fillId="0" borderId="35" xfId="0" applyFont="1" applyBorder="1">
      <alignment vertical="center"/>
    </xf>
    <xf numFmtId="0" fontId="16" fillId="0" borderId="36" xfId="0" applyFont="1" applyBorder="1">
      <alignment vertical="center"/>
    </xf>
    <xf numFmtId="0" fontId="16" fillId="0" borderId="37" xfId="0" applyFont="1" applyBorder="1">
      <alignment vertical="center"/>
    </xf>
    <xf numFmtId="0" fontId="21" fillId="2" borderId="34" xfId="0" applyFont="1" applyFill="1" applyBorder="1" applyAlignment="1">
      <alignment horizontal="center" vertical="center"/>
    </xf>
    <xf numFmtId="0" fontId="18" fillId="3" borderId="34" xfId="0" applyFont="1" applyFill="1" applyBorder="1" applyAlignment="1">
      <alignment vertical="center" wrapText="1"/>
    </xf>
    <xf numFmtId="0" fontId="18" fillId="3" borderId="34" xfId="0" applyFont="1" applyFill="1" applyBorder="1">
      <alignment vertical="center"/>
    </xf>
  </cellXfs>
  <cellStyles count="3">
    <cellStyle name="ハイパーリンク" xfId="2" builtinId="8"/>
    <cellStyle name="桁区切り" xfId="1" builtinId="6"/>
    <cellStyle name="標準" xfId="0" builtinId="0"/>
  </cellStyles>
  <dxfs count="10">
    <dxf>
      <font>
        <color theme="0"/>
      </font>
      <fill>
        <patternFill>
          <bgColor rgb="FFFF0000"/>
        </patternFill>
      </fill>
    </dxf>
    <dxf>
      <fill>
        <patternFill patternType="none">
          <bgColor auto="1"/>
        </patternFill>
      </fill>
    </dxf>
    <dxf>
      <fill>
        <patternFill>
          <bgColor theme="0" tint="-0.24994659260841701"/>
        </patternFill>
      </fill>
    </dxf>
    <dxf>
      <fill>
        <patternFill patternType="none">
          <bgColor auto="1"/>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013A76"/>
      <color rgb="FFFB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H$17" lockText="1" noThreeD="1"/>
</file>

<file path=xl/ctrlProps/ctrlProp2.xml><?xml version="1.0" encoding="utf-8"?>
<formControlPr xmlns="http://schemas.microsoft.com/office/spreadsheetml/2009/9/main" objectType="CheckBox" fmlaLink="$H$18" lockText="1" noThreeD="1"/>
</file>

<file path=xl/ctrlProps/ctrlProp3.xml><?xml version="1.0" encoding="utf-8"?>
<formControlPr xmlns="http://schemas.microsoft.com/office/spreadsheetml/2009/9/main" objectType="CheckBox" fmlaLink="$H$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73025</xdr:colOff>
      <xdr:row>5</xdr:row>
      <xdr:rowOff>47626</xdr:rowOff>
    </xdr:from>
    <xdr:to>
      <xdr:col>13</xdr:col>
      <xdr:colOff>410889</xdr:colOff>
      <xdr:row>31</xdr:row>
      <xdr:rowOff>25401</xdr:rowOff>
    </xdr:to>
    <xdr:pic>
      <xdr:nvPicPr>
        <xdr:cNvPr id="5" name="図 4">
          <a:extLst>
            <a:ext uri="{FF2B5EF4-FFF2-40B4-BE49-F238E27FC236}">
              <a16:creationId xmlns:a16="http://schemas.microsoft.com/office/drawing/2014/main" id="{05EE7E58-9C1A-E4A8-3E57-7B769C3E1FE2}"/>
            </a:ext>
          </a:extLst>
        </xdr:cNvPr>
        <xdr:cNvPicPr>
          <a:picLocks noChangeAspect="1"/>
        </xdr:cNvPicPr>
      </xdr:nvPicPr>
      <xdr:blipFill>
        <a:blip xmlns:r="http://schemas.openxmlformats.org/officeDocument/2006/relationships" r:embed="rId1"/>
        <a:stretch>
          <a:fillRect/>
        </a:stretch>
      </xdr:blipFill>
      <xdr:spPr>
        <a:xfrm>
          <a:off x="273050" y="895351"/>
          <a:ext cx="8678589" cy="4191000"/>
        </a:xfrm>
        <a:prstGeom prst="rect">
          <a:avLst/>
        </a:prstGeom>
      </xdr:spPr>
    </xdr:pic>
    <xdr:clientData/>
  </xdr:twoCellAnchor>
  <xdr:twoCellAnchor>
    <xdr:from>
      <xdr:col>2</xdr:col>
      <xdr:colOff>419100</xdr:colOff>
      <xdr:row>7</xdr:row>
      <xdr:rowOff>95250</xdr:rowOff>
    </xdr:from>
    <xdr:to>
      <xdr:col>5</xdr:col>
      <xdr:colOff>476251</xdr:colOff>
      <xdr:row>31</xdr:row>
      <xdr:rowOff>19049</xdr:rowOff>
    </xdr:to>
    <xdr:sp macro="" textlink="">
      <xdr:nvSpPr>
        <xdr:cNvPr id="3" name="正方形/長方形 2">
          <a:extLst>
            <a:ext uri="{FF2B5EF4-FFF2-40B4-BE49-F238E27FC236}">
              <a16:creationId xmlns:a16="http://schemas.microsoft.com/office/drawing/2014/main" id="{474F8B61-26D1-420C-A48B-A84E4CD8C489}"/>
            </a:ext>
          </a:extLst>
        </xdr:cNvPr>
        <xdr:cNvSpPr/>
      </xdr:nvSpPr>
      <xdr:spPr>
        <a:xfrm>
          <a:off x="1276350" y="1266825"/>
          <a:ext cx="2028826" cy="38099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419101</xdr:colOff>
      <xdr:row>32</xdr:row>
      <xdr:rowOff>95250</xdr:rowOff>
    </xdr:from>
    <xdr:to>
      <xdr:col>6</xdr:col>
      <xdr:colOff>396876</xdr:colOff>
      <xdr:row>33</xdr:row>
      <xdr:rowOff>133350</xdr:rowOff>
    </xdr:to>
    <xdr:sp macro="" textlink="">
      <xdr:nvSpPr>
        <xdr:cNvPr id="4" name="吹き出し: 四角形 3">
          <a:extLst>
            <a:ext uri="{FF2B5EF4-FFF2-40B4-BE49-F238E27FC236}">
              <a16:creationId xmlns:a16="http://schemas.microsoft.com/office/drawing/2014/main" id="{8268187E-169B-42F4-8ECB-EBA2036F9601}"/>
            </a:ext>
          </a:extLst>
        </xdr:cNvPr>
        <xdr:cNvSpPr/>
      </xdr:nvSpPr>
      <xdr:spPr>
        <a:xfrm>
          <a:off x="619126" y="5314950"/>
          <a:ext cx="3263900" cy="200025"/>
        </a:xfrm>
        <a:prstGeom prst="wedgeRectCallout">
          <a:avLst>
            <a:gd name="adj1" fmla="val -20836"/>
            <a:gd name="adj2" fmla="val -153046"/>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ysClr val="windowText" lastClr="000000"/>
              </a:solidFill>
              <a:latin typeface="BIZ UDゴシック" panose="020B0400000000000000" pitchFamily="49" charset="-128"/>
              <a:ea typeface="BIZ UDゴシック" panose="020B0400000000000000" pitchFamily="49" charset="-128"/>
            </a:rPr>
            <a:t>本マニュアルではこの部分を説明しています。</a:t>
          </a:r>
        </a:p>
      </xdr:txBody>
    </xdr:sp>
    <xdr:clientData/>
  </xdr:twoCellAnchor>
  <xdr:oneCellAnchor>
    <xdr:from>
      <xdr:col>2</xdr:col>
      <xdr:colOff>504825</xdr:colOff>
      <xdr:row>29</xdr:row>
      <xdr:rowOff>19999</xdr:rowOff>
    </xdr:from>
    <xdr:ext cx="325730" cy="275717"/>
    <xdr:sp macro="" textlink="">
      <xdr:nvSpPr>
        <xdr:cNvPr id="2" name="テキスト ボックス 1">
          <a:extLst>
            <a:ext uri="{FF2B5EF4-FFF2-40B4-BE49-F238E27FC236}">
              <a16:creationId xmlns:a16="http://schemas.microsoft.com/office/drawing/2014/main" id="{D7BAEEB3-BC8A-453E-B89D-FED47AE0D982}"/>
            </a:ext>
          </a:extLst>
        </xdr:cNvPr>
        <xdr:cNvSpPr txBox="1"/>
      </xdr:nvSpPr>
      <xdr:spPr>
        <a:xfrm>
          <a:off x="1362075" y="4753924"/>
          <a:ext cx="325730" cy="27571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①</a:t>
          </a:r>
        </a:p>
      </xdr:txBody>
    </xdr:sp>
    <xdr:clientData/>
  </xdr:oneCellAnchor>
  <xdr:oneCellAnchor>
    <xdr:from>
      <xdr:col>3</xdr:col>
      <xdr:colOff>358523</xdr:colOff>
      <xdr:row>29</xdr:row>
      <xdr:rowOff>13648</xdr:rowOff>
    </xdr:from>
    <xdr:ext cx="325731" cy="275717"/>
    <xdr:sp macro="" textlink="">
      <xdr:nvSpPr>
        <xdr:cNvPr id="6" name="テキスト ボックス 5">
          <a:extLst>
            <a:ext uri="{FF2B5EF4-FFF2-40B4-BE49-F238E27FC236}">
              <a16:creationId xmlns:a16="http://schemas.microsoft.com/office/drawing/2014/main" id="{A6F4883F-E17A-4BAA-B022-0D0AD8FB5B44}"/>
            </a:ext>
          </a:extLst>
        </xdr:cNvPr>
        <xdr:cNvSpPr txBox="1"/>
      </xdr:nvSpPr>
      <xdr:spPr>
        <a:xfrm>
          <a:off x="1872998" y="4747573"/>
          <a:ext cx="325731" cy="27571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②</a:t>
          </a:r>
        </a:p>
      </xdr:txBody>
    </xdr:sp>
    <xdr:clientData/>
  </xdr:oneCellAnchor>
  <xdr:oneCellAnchor>
    <xdr:from>
      <xdr:col>4</xdr:col>
      <xdr:colOff>9525</xdr:colOff>
      <xdr:row>29</xdr:row>
      <xdr:rowOff>7507</xdr:rowOff>
    </xdr:from>
    <xdr:ext cx="325730" cy="288000"/>
    <xdr:sp macro="" textlink="">
      <xdr:nvSpPr>
        <xdr:cNvPr id="7" name="テキスト ボックス 6">
          <a:extLst>
            <a:ext uri="{FF2B5EF4-FFF2-40B4-BE49-F238E27FC236}">
              <a16:creationId xmlns:a16="http://schemas.microsoft.com/office/drawing/2014/main" id="{B67D60E6-14ED-4457-B995-641A35381497}"/>
            </a:ext>
          </a:extLst>
        </xdr:cNvPr>
        <xdr:cNvSpPr txBox="1"/>
      </xdr:nvSpPr>
      <xdr:spPr>
        <a:xfrm>
          <a:off x="2181225" y="4741432"/>
          <a:ext cx="32573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③</a:t>
          </a:r>
        </a:p>
      </xdr:txBody>
    </xdr:sp>
    <xdr:clientData/>
  </xdr:oneCellAnchor>
  <xdr:oneCellAnchor>
    <xdr:from>
      <xdr:col>4</xdr:col>
      <xdr:colOff>219075</xdr:colOff>
      <xdr:row>7</xdr:row>
      <xdr:rowOff>114300</xdr:rowOff>
    </xdr:from>
    <xdr:ext cx="288000" cy="288000"/>
    <xdr:sp macro="" textlink="">
      <xdr:nvSpPr>
        <xdr:cNvPr id="8" name="テキスト ボックス 7">
          <a:extLst>
            <a:ext uri="{FF2B5EF4-FFF2-40B4-BE49-F238E27FC236}">
              <a16:creationId xmlns:a16="http://schemas.microsoft.com/office/drawing/2014/main" id="{D2E56798-4C6E-4E66-8E8F-10D9FC956194}"/>
            </a:ext>
          </a:extLst>
        </xdr:cNvPr>
        <xdr:cNvSpPr txBox="1"/>
      </xdr:nvSpPr>
      <xdr:spPr>
        <a:xfrm>
          <a:off x="2390775" y="1285875"/>
          <a:ext cx="28800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④</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482600</xdr:colOff>
          <xdr:row>16</xdr:row>
          <xdr:rowOff>0</xdr:rowOff>
        </xdr:from>
        <xdr:to>
          <xdr:col>2</xdr:col>
          <xdr:colOff>762000</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17</xdr:row>
          <xdr:rowOff>6350</xdr:rowOff>
        </xdr:from>
        <xdr:to>
          <xdr:col>2</xdr:col>
          <xdr:colOff>762000</xdr:colOff>
          <xdr:row>18</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18</xdr:row>
          <xdr:rowOff>6350</xdr:rowOff>
        </xdr:from>
        <xdr:to>
          <xdr:col>2</xdr:col>
          <xdr:colOff>762000</xdr:colOff>
          <xdr:row>19</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ehweb.jp/renovation/zeh/faq/" TargetMode="External"/><Relationship Id="rId1" Type="http://schemas.openxmlformats.org/officeDocument/2006/relationships/hyperlink" Target="https://zehweb.jp/assets/doc/R08ZEH_zehportal_manual_account.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2D6A-3A08-4750-8347-73F2B523FEB6}">
  <sheetPr>
    <tabColor rgb="FFFFFF00"/>
  </sheetPr>
  <dimension ref="A1:Q110"/>
  <sheetViews>
    <sheetView showGridLines="0" tabSelected="1" zoomScaleNormal="100" workbookViewId="0"/>
  </sheetViews>
  <sheetFormatPr defaultColWidth="8.6640625" defaultRowHeight="13" x14ac:dyDescent="0.55000000000000004"/>
  <cols>
    <col min="1" max="1" width="2.6640625" style="65" customWidth="1"/>
    <col min="2" max="8" width="8.6640625" style="65"/>
    <col min="9" max="9" width="12.1640625" style="65" bestFit="1" customWidth="1"/>
    <col min="10" max="10" width="11.08203125" style="65" bestFit="1" customWidth="1"/>
    <col min="11" max="15" width="8.6640625" style="65"/>
    <col min="16" max="16" width="2.6640625" style="65" customWidth="1"/>
    <col min="17" max="16384" width="8.6640625" style="65"/>
  </cols>
  <sheetData>
    <row r="1" spans="1:16" x14ac:dyDescent="0.55000000000000004">
      <c r="A1" s="1"/>
      <c r="B1" s="1"/>
      <c r="C1" s="1"/>
      <c r="D1" s="1"/>
      <c r="E1" s="1"/>
      <c r="F1" s="1"/>
      <c r="G1" s="1"/>
      <c r="H1" s="1"/>
      <c r="I1" s="1"/>
      <c r="J1" s="1"/>
      <c r="K1" s="1"/>
      <c r="L1" s="1"/>
      <c r="M1" s="1"/>
      <c r="N1" s="1"/>
      <c r="O1" s="1"/>
      <c r="P1" s="1"/>
    </row>
    <row r="2" spans="1:16" ht="16" x14ac:dyDescent="0.55000000000000004">
      <c r="A2" s="1"/>
      <c r="B2" s="71" t="s">
        <v>164</v>
      </c>
      <c r="C2" s="72"/>
      <c r="D2" s="72"/>
      <c r="E2" s="72"/>
      <c r="F2" s="72"/>
      <c r="G2" s="72"/>
      <c r="H2" s="72"/>
      <c r="I2" s="72"/>
      <c r="J2" s="72"/>
      <c r="K2" s="72"/>
      <c r="L2" s="72"/>
      <c r="M2" s="72"/>
      <c r="N2" s="72"/>
      <c r="O2" s="72"/>
      <c r="P2" s="72"/>
    </row>
    <row r="3" spans="1:16" x14ac:dyDescent="0.55000000000000004">
      <c r="A3" s="1"/>
      <c r="B3" s="1"/>
      <c r="C3" s="1"/>
      <c r="D3" s="1"/>
      <c r="E3" s="1"/>
      <c r="F3" s="1"/>
      <c r="G3" s="1"/>
      <c r="H3" s="1"/>
      <c r="I3" s="1"/>
      <c r="J3" s="1"/>
      <c r="K3" s="1"/>
      <c r="L3" s="1"/>
      <c r="M3" s="1"/>
      <c r="N3" s="1"/>
      <c r="O3" s="1"/>
      <c r="P3" s="1"/>
    </row>
    <row r="4" spans="1:16" x14ac:dyDescent="0.55000000000000004">
      <c r="A4" s="1"/>
      <c r="B4" s="73" t="s">
        <v>199</v>
      </c>
      <c r="C4" s="1"/>
      <c r="D4" s="1"/>
      <c r="E4" s="1"/>
      <c r="F4" s="1"/>
      <c r="G4" s="1"/>
      <c r="H4" s="1"/>
      <c r="I4" s="1"/>
      <c r="J4" s="1"/>
      <c r="K4" s="1"/>
      <c r="L4" s="1"/>
      <c r="M4" s="1"/>
      <c r="N4" s="1"/>
      <c r="O4" s="1"/>
      <c r="P4" s="1"/>
    </row>
    <row r="5" spans="1:16" x14ac:dyDescent="0.55000000000000004">
      <c r="A5" s="1"/>
      <c r="B5" s="74" t="s">
        <v>84</v>
      </c>
      <c r="C5" s="1"/>
      <c r="D5" s="1"/>
      <c r="E5" s="1"/>
      <c r="F5" s="1"/>
      <c r="G5" s="1"/>
      <c r="H5" s="1"/>
      <c r="I5" s="1"/>
      <c r="J5" s="1"/>
      <c r="K5" s="1"/>
      <c r="L5" s="1"/>
      <c r="M5" s="1"/>
      <c r="N5" s="1"/>
      <c r="O5" s="1"/>
      <c r="P5" s="1"/>
    </row>
    <row r="6" spans="1:16" x14ac:dyDescent="0.55000000000000004">
      <c r="A6" s="1"/>
      <c r="B6" s="1"/>
      <c r="C6" s="1"/>
      <c r="D6" s="1"/>
      <c r="E6" s="1"/>
      <c r="F6" s="1"/>
      <c r="G6" s="1"/>
      <c r="H6" s="1"/>
      <c r="I6" s="1"/>
      <c r="J6" s="1"/>
      <c r="K6" s="1"/>
      <c r="L6" s="1"/>
      <c r="M6" s="1"/>
      <c r="N6" s="1"/>
      <c r="O6" s="1"/>
      <c r="P6" s="1"/>
    </row>
    <row r="7" spans="1:16" x14ac:dyDescent="0.55000000000000004">
      <c r="A7" s="1"/>
      <c r="B7" s="1"/>
      <c r="C7" s="1"/>
      <c r="D7" s="1"/>
      <c r="E7" s="1"/>
      <c r="F7" s="1"/>
      <c r="G7" s="1"/>
      <c r="H7" s="1"/>
      <c r="I7" s="1"/>
      <c r="J7" s="1"/>
      <c r="K7" s="1"/>
      <c r="L7" s="1"/>
      <c r="M7" s="1"/>
      <c r="N7" s="1"/>
      <c r="O7" s="1"/>
      <c r="P7" s="1"/>
    </row>
    <row r="8" spans="1:16" x14ac:dyDescent="0.55000000000000004">
      <c r="A8" s="1"/>
      <c r="B8" s="1"/>
      <c r="C8" s="1"/>
      <c r="D8" s="1"/>
      <c r="E8" s="1"/>
      <c r="F8" s="1"/>
      <c r="G8" s="1"/>
      <c r="H8" s="1"/>
      <c r="I8" s="1"/>
      <c r="J8" s="1"/>
      <c r="K8" s="1"/>
      <c r="L8" s="1"/>
      <c r="M8" s="1"/>
      <c r="N8" s="1"/>
      <c r="O8" s="1"/>
      <c r="P8" s="1"/>
    </row>
    <row r="9" spans="1:16" x14ac:dyDescent="0.55000000000000004">
      <c r="A9" s="1"/>
      <c r="B9" s="1"/>
      <c r="C9" s="1"/>
      <c r="D9" s="1"/>
      <c r="E9" s="1"/>
      <c r="F9" s="1"/>
      <c r="G9" s="1"/>
      <c r="H9" s="1"/>
      <c r="I9" s="1"/>
      <c r="J9" s="1"/>
      <c r="K9" s="1"/>
      <c r="L9" s="1"/>
      <c r="M9" s="1"/>
      <c r="N9" s="1"/>
      <c r="O9" s="1"/>
      <c r="P9" s="1"/>
    </row>
    <row r="10" spans="1:16" x14ac:dyDescent="0.55000000000000004">
      <c r="A10" s="1"/>
      <c r="B10" s="1"/>
      <c r="C10" s="1"/>
      <c r="D10" s="1"/>
      <c r="E10" s="1"/>
      <c r="F10" s="1"/>
      <c r="G10" s="1"/>
      <c r="H10" s="1"/>
      <c r="I10" s="1"/>
      <c r="J10" s="1"/>
      <c r="K10" s="1"/>
      <c r="L10" s="1"/>
      <c r="M10" s="1"/>
      <c r="N10" s="1"/>
      <c r="O10" s="1"/>
      <c r="P10" s="1"/>
    </row>
    <row r="11" spans="1:16" x14ac:dyDescent="0.55000000000000004">
      <c r="A11" s="1"/>
      <c r="B11" s="1"/>
      <c r="C11" s="1"/>
      <c r="D11" s="1"/>
      <c r="E11" s="1"/>
      <c r="F11" s="1"/>
      <c r="G11" s="1"/>
      <c r="H11" s="1"/>
      <c r="I11" s="1"/>
      <c r="J11" s="1"/>
      <c r="K11" s="1"/>
      <c r="L11" s="1"/>
      <c r="M11" s="1"/>
      <c r="N11" s="1"/>
      <c r="O11" s="1"/>
      <c r="P11" s="1"/>
    </row>
    <row r="12" spans="1:16" x14ac:dyDescent="0.55000000000000004">
      <c r="A12" s="1"/>
      <c r="B12" s="1"/>
      <c r="C12" s="1"/>
      <c r="D12" s="1"/>
      <c r="E12" s="1"/>
      <c r="F12" s="1"/>
      <c r="G12" s="1"/>
      <c r="H12" s="1"/>
      <c r="I12" s="1"/>
      <c r="J12" s="1"/>
      <c r="K12" s="1"/>
      <c r="L12" s="1"/>
      <c r="M12" s="1"/>
      <c r="N12" s="1"/>
      <c r="O12" s="1"/>
      <c r="P12" s="1"/>
    </row>
    <row r="13" spans="1:16" x14ac:dyDescent="0.55000000000000004">
      <c r="A13" s="1"/>
      <c r="B13" s="1"/>
      <c r="C13" s="1"/>
      <c r="D13" s="1"/>
      <c r="E13" s="1"/>
      <c r="F13" s="1"/>
      <c r="G13" s="1"/>
      <c r="H13" s="1"/>
      <c r="I13" s="1"/>
      <c r="J13" s="1"/>
      <c r="K13" s="1"/>
      <c r="L13" s="1"/>
      <c r="M13" s="1"/>
      <c r="N13" s="1"/>
      <c r="O13" s="1"/>
      <c r="P13" s="1"/>
    </row>
    <row r="14" spans="1:16" x14ac:dyDescent="0.55000000000000004">
      <c r="A14" s="1"/>
      <c r="B14" s="1"/>
      <c r="C14" s="1"/>
      <c r="D14" s="1"/>
      <c r="E14" s="1"/>
      <c r="F14" s="1"/>
      <c r="G14" s="1"/>
      <c r="H14" s="1"/>
      <c r="I14" s="1"/>
      <c r="J14" s="1"/>
      <c r="K14" s="1"/>
      <c r="L14" s="1"/>
      <c r="M14" s="1"/>
      <c r="N14" s="1"/>
      <c r="O14" s="1"/>
      <c r="P14" s="1"/>
    </row>
    <row r="15" spans="1:16" x14ac:dyDescent="0.55000000000000004">
      <c r="A15" s="1"/>
      <c r="B15" s="1"/>
      <c r="C15" s="1"/>
      <c r="D15" s="1"/>
      <c r="E15" s="1"/>
      <c r="F15" s="1"/>
      <c r="G15" s="1"/>
      <c r="H15" s="1"/>
      <c r="I15" s="1"/>
      <c r="J15" s="1"/>
      <c r="K15" s="1"/>
      <c r="L15" s="1"/>
      <c r="M15" s="1"/>
      <c r="N15" s="1"/>
      <c r="O15" s="1"/>
      <c r="P15" s="1"/>
    </row>
    <row r="16" spans="1:16" x14ac:dyDescent="0.55000000000000004">
      <c r="A16" s="1"/>
      <c r="B16" s="1"/>
      <c r="C16" s="1"/>
      <c r="D16" s="1"/>
      <c r="E16" s="1"/>
      <c r="F16" s="1"/>
      <c r="G16" s="1"/>
      <c r="H16" s="1"/>
      <c r="I16" s="1"/>
      <c r="J16" s="1"/>
      <c r="K16" s="1"/>
      <c r="L16" s="1"/>
      <c r="M16" s="1"/>
      <c r="N16" s="1"/>
      <c r="O16" s="1"/>
      <c r="P16" s="1"/>
    </row>
    <row r="17" spans="1:16" x14ac:dyDescent="0.55000000000000004">
      <c r="A17" s="1"/>
      <c r="B17" s="1"/>
      <c r="C17" s="1"/>
      <c r="D17" s="1"/>
      <c r="E17" s="1"/>
      <c r="F17" s="1"/>
      <c r="G17" s="1"/>
      <c r="H17" s="1"/>
      <c r="I17" s="1"/>
      <c r="J17" s="1"/>
      <c r="K17" s="1"/>
      <c r="L17" s="1"/>
      <c r="M17" s="1"/>
      <c r="N17" s="1"/>
      <c r="O17" s="1"/>
      <c r="P17" s="1"/>
    </row>
    <row r="18" spans="1:16" x14ac:dyDescent="0.55000000000000004">
      <c r="A18" s="1"/>
      <c r="B18" s="1"/>
      <c r="C18" s="1"/>
      <c r="D18" s="1"/>
      <c r="E18" s="1"/>
      <c r="F18" s="1"/>
      <c r="G18" s="1"/>
      <c r="H18" s="1"/>
      <c r="I18" s="1"/>
      <c r="J18" s="1"/>
      <c r="K18" s="1"/>
      <c r="L18" s="1"/>
      <c r="M18" s="1"/>
      <c r="N18" s="1"/>
      <c r="O18" s="1"/>
      <c r="P18" s="1"/>
    </row>
    <row r="19" spans="1:16" x14ac:dyDescent="0.55000000000000004">
      <c r="A19" s="1"/>
      <c r="B19" s="1"/>
      <c r="C19" s="1"/>
      <c r="D19" s="1"/>
      <c r="E19" s="1"/>
      <c r="F19" s="1"/>
      <c r="G19" s="1"/>
      <c r="H19" s="1"/>
      <c r="I19" s="1"/>
      <c r="J19" s="1"/>
      <c r="K19" s="1"/>
      <c r="L19" s="1"/>
      <c r="M19" s="1"/>
      <c r="N19" s="1"/>
      <c r="O19" s="1"/>
      <c r="P19" s="1"/>
    </row>
    <row r="20" spans="1:16" x14ac:dyDescent="0.55000000000000004">
      <c r="A20" s="1"/>
      <c r="B20" s="1"/>
      <c r="C20" s="1"/>
      <c r="D20" s="1"/>
      <c r="E20" s="1"/>
      <c r="F20" s="1"/>
      <c r="G20" s="1"/>
      <c r="H20" s="1"/>
      <c r="I20" s="1"/>
      <c r="J20" s="1"/>
      <c r="K20" s="1"/>
      <c r="L20" s="1"/>
      <c r="M20" s="1"/>
      <c r="N20" s="1"/>
      <c r="O20" s="1"/>
      <c r="P20" s="1"/>
    </row>
    <row r="21" spans="1:16" x14ac:dyDescent="0.55000000000000004">
      <c r="A21" s="1"/>
      <c r="B21" s="1"/>
      <c r="C21" s="1"/>
      <c r="D21" s="1"/>
      <c r="E21" s="1"/>
      <c r="F21" s="1"/>
      <c r="G21" s="1"/>
      <c r="H21" s="1"/>
      <c r="I21" s="1"/>
      <c r="J21" s="1"/>
      <c r="K21" s="1"/>
      <c r="L21" s="1"/>
      <c r="M21" s="1"/>
      <c r="N21" s="1"/>
      <c r="O21" s="1"/>
      <c r="P21" s="1"/>
    </row>
    <row r="22" spans="1:16" x14ac:dyDescent="0.55000000000000004">
      <c r="A22" s="1"/>
      <c r="B22" s="1"/>
      <c r="C22" s="1"/>
      <c r="D22" s="1"/>
      <c r="E22" s="1"/>
      <c r="F22" s="1"/>
      <c r="G22" s="1"/>
      <c r="H22" s="1"/>
      <c r="I22" s="1"/>
      <c r="J22" s="1"/>
      <c r="K22" s="1"/>
      <c r="L22" s="1"/>
      <c r="M22" s="1"/>
      <c r="N22" s="1"/>
      <c r="O22" s="1"/>
      <c r="P22" s="1"/>
    </row>
    <row r="23" spans="1:16" x14ac:dyDescent="0.55000000000000004">
      <c r="A23" s="1"/>
      <c r="B23" s="1"/>
      <c r="C23" s="1"/>
      <c r="D23" s="1"/>
      <c r="E23" s="1"/>
      <c r="F23" s="1"/>
      <c r="G23" s="1"/>
      <c r="H23" s="1"/>
      <c r="I23" s="1"/>
      <c r="J23" s="1"/>
      <c r="K23" s="1"/>
      <c r="L23" s="1"/>
      <c r="M23" s="1"/>
      <c r="N23" s="1"/>
      <c r="O23" s="1"/>
      <c r="P23" s="1"/>
    </row>
    <row r="24" spans="1:16" x14ac:dyDescent="0.55000000000000004">
      <c r="A24" s="1"/>
      <c r="B24" s="1"/>
      <c r="C24" s="1"/>
      <c r="D24" s="1"/>
      <c r="E24" s="1"/>
      <c r="F24" s="1"/>
      <c r="G24" s="1"/>
      <c r="H24" s="1"/>
      <c r="I24" s="1"/>
      <c r="J24" s="1"/>
      <c r="K24" s="1"/>
      <c r="L24" s="1"/>
      <c r="M24" s="1"/>
      <c r="N24" s="1"/>
      <c r="O24" s="1"/>
      <c r="P24" s="1"/>
    </row>
    <row r="25" spans="1:16" x14ac:dyDescent="0.55000000000000004">
      <c r="A25" s="1"/>
      <c r="B25" s="1"/>
      <c r="C25" s="1"/>
      <c r="D25" s="1"/>
      <c r="E25" s="1"/>
      <c r="F25" s="1"/>
      <c r="G25" s="1"/>
      <c r="H25" s="1"/>
      <c r="I25" s="1"/>
      <c r="J25" s="1"/>
      <c r="K25" s="1"/>
      <c r="L25" s="1"/>
      <c r="M25" s="1"/>
      <c r="N25" s="1"/>
      <c r="O25" s="1"/>
      <c r="P25" s="1"/>
    </row>
    <row r="26" spans="1:16" x14ac:dyDescent="0.55000000000000004">
      <c r="A26" s="1"/>
      <c r="B26" s="1"/>
      <c r="C26" s="1"/>
      <c r="D26" s="1"/>
      <c r="E26" s="1"/>
      <c r="F26" s="1"/>
      <c r="G26" s="1"/>
      <c r="H26" s="1"/>
      <c r="I26" s="1"/>
      <c r="J26" s="1"/>
      <c r="K26" s="1"/>
      <c r="L26" s="1"/>
      <c r="M26" s="1"/>
      <c r="N26" s="1"/>
      <c r="O26" s="1"/>
      <c r="P26" s="1"/>
    </row>
    <row r="27" spans="1:16" x14ac:dyDescent="0.55000000000000004">
      <c r="A27" s="1"/>
      <c r="B27" s="1"/>
      <c r="C27" s="1"/>
      <c r="D27" s="1"/>
      <c r="E27" s="1"/>
      <c r="F27" s="1"/>
      <c r="G27" s="1"/>
      <c r="H27" s="1"/>
      <c r="I27" s="1"/>
      <c r="J27" s="1"/>
      <c r="K27" s="1"/>
      <c r="L27" s="1"/>
      <c r="M27" s="1"/>
      <c r="N27" s="1"/>
      <c r="O27" s="1"/>
      <c r="P27" s="1"/>
    </row>
    <row r="28" spans="1:16" x14ac:dyDescent="0.55000000000000004">
      <c r="A28" s="1"/>
      <c r="B28" s="1"/>
      <c r="C28" s="1"/>
      <c r="D28" s="1"/>
      <c r="E28" s="1"/>
      <c r="F28" s="1"/>
      <c r="G28" s="1"/>
      <c r="H28" s="1"/>
      <c r="I28" s="1"/>
      <c r="J28" s="1"/>
      <c r="K28" s="1"/>
      <c r="L28" s="1"/>
      <c r="M28" s="1"/>
      <c r="N28" s="1"/>
      <c r="O28" s="1"/>
      <c r="P28" s="1"/>
    </row>
    <row r="29" spans="1:16" x14ac:dyDescent="0.55000000000000004">
      <c r="A29" s="1"/>
      <c r="B29" s="1"/>
      <c r="C29" s="1"/>
      <c r="D29" s="1"/>
      <c r="E29" s="1"/>
      <c r="F29" s="1"/>
      <c r="G29" s="1"/>
      <c r="H29" s="1"/>
      <c r="I29" s="1"/>
      <c r="J29" s="1"/>
      <c r="K29" s="1"/>
      <c r="L29" s="1"/>
      <c r="M29" s="1"/>
      <c r="N29" s="1"/>
      <c r="O29" s="1"/>
      <c r="P29" s="1"/>
    </row>
    <row r="30" spans="1:16" x14ac:dyDescent="0.55000000000000004">
      <c r="A30" s="1"/>
      <c r="B30" s="1"/>
      <c r="C30" s="1"/>
      <c r="D30" s="1"/>
      <c r="E30" s="1"/>
      <c r="F30" s="1"/>
      <c r="G30" s="1"/>
      <c r="H30" s="1"/>
      <c r="I30" s="1"/>
      <c r="J30" s="1"/>
      <c r="K30" s="1"/>
      <c r="L30" s="1"/>
      <c r="M30" s="1"/>
      <c r="N30" s="1"/>
      <c r="O30" s="1"/>
      <c r="P30" s="1"/>
    </row>
    <row r="31" spans="1:16" x14ac:dyDescent="0.55000000000000004">
      <c r="A31" s="1"/>
      <c r="B31" s="1"/>
      <c r="C31" s="1"/>
      <c r="D31" s="1"/>
      <c r="E31" s="1"/>
      <c r="F31" s="1"/>
      <c r="G31" s="1"/>
      <c r="H31" s="1"/>
      <c r="I31" s="1"/>
      <c r="J31" s="1"/>
      <c r="K31" s="1"/>
      <c r="L31" s="1"/>
      <c r="M31" s="1"/>
      <c r="N31" s="1"/>
      <c r="O31" s="1"/>
      <c r="P31" s="1"/>
    </row>
    <row r="32" spans="1:16" x14ac:dyDescent="0.55000000000000004">
      <c r="A32" s="1"/>
      <c r="B32" s="1"/>
      <c r="C32" s="1"/>
      <c r="D32" s="1"/>
      <c r="E32" s="1"/>
      <c r="F32" s="1"/>
      <c r="G32" s="1"/>
      <c r="H32" s="1"/>
      <c r="I32" s="1"/>
      <c r="J32" s="1"/>
      <c r="K32" s="1"/>
      <c r="L32" s="1"/>
      <c r="M32" s="1"/>
      <c r="N32" s="1"/>
      <c r="O32" s="1"/>
      <c r="P32" s="1"/>
    </row>
    <row r="33" spans="1:16" x14ac:dyDescent="0.55000000000000004">
      <c r="A33" s="1"/>
      <c r="B33" s="1"/>
      <c r="C33" s="1"/>
      <c r="D33" s="1"/>
      <c r="E33" s="1"/>
      <c r="F33" s="1"/>
      <c r="G33" s="1"/>
      <c r="H33" s="1"/>
      <c r="I33" s="1"/>
      <c r="J33" s="1"/>
      <c r="K33" s="1"/>
      <c r="L33" s="1"/>
      <c r="M33" s="1"/>
      <c r="N33" s="1"/>
      <c r="O33" s="1"/>
      <c r="P33" s="1"/>
    </row>
    <row r="34" spans="1:16" x14ac:dyDescent="0.55000000000000004">
      <c r="A34" s="1"/>
      <c r="B34" s="1"/>
      <c r="C34" s="1"/>
      <c r="D34" s="1"/>
      <c r="E34" s="1"/>
      <c r="F34" s="1"/>
      <c r="G34" s="1"/>
      <c r="H34" s="1"/>
      <c r="I34" s="1"/>
      <c r="J34" s="1"/>
      <c r="K34" s="1"/>
      <c r="L34" s="1"/>
      <c r="M34" s="1"/>
      <c r="N34" s="1"/>
      <c r="O34" s="1"/>
      <c r="P34" s="1"/>
    </row>
    <row r="35" spans="1:16" ht="16" x14ac:dyDescent="0.55000000000000004">
      <c r="A35" s="1"/>
      <c r="B35" s="75" t="s">
        <v>85</v>
      </c>
      <c r="C35" s="76"/>
      <c r="D35" s="76"/>
      <c r="E35" s="76"/>
      <c r="F35" s="76"/>
      <c r="G35" s="1"/>
      <c r="H35" s="1"/>
      <c r="I35" s="1"/>
      <c r="J35" s="1"/>
      <c r="K35" s="1"/>
      <c r="L35" s="1"/>
      <c r="M35" s="1"/>
      <c r="N35" s="1"/>
      <c r="O35" s="1"/>
      <c r="P35" s="1"/>
    </row>
    <row r="36" spans="1:16" x14ac:dyDescent="0.55000000000000004">
      <c r="A36" s="1"/>
      <c r="B36" s="77" t="s">
        <v>165</v>
      </c>
      <c r="C36" s="1"/>
      <c r="D36" s="1"/>
      <c r="E36" s="1"/>
      <c r="F36" s="1"/>
      <c r="G36" s="1"/>
      <c r="H36" s="1"/>
      <c r="I36" s="1"/>
      <c r="J36" s="1"/>
      <c r="K36" s="1"/>
      <c r="L36" s="1"/>
      <c r="M36" s="1"/>
      <c r="N36" s="1"/>
      <c r="O36" s="1"/>
      <c r="P36" s="1"/>
    </row>
    <row r="37" spans="1:16" x14ac:dyDescent="0.55000000000000004">
      <c r="A37" s="1"/>
      <c r="B37" s="1"/>
      <c r="C37" s="1"/>
      <c r="D37" s="1"/>
      <c r="E37" s="1"/>
      <c r="F37" s="1"/>
      <c r="G37" s="1"/>
      <c r="H37" s="1"/>
      <c r="I37" s="1"/>
      <c r="J37" s="1"/>
      <c r="K37" s="1"/>
      <c r="L37" s="1"/>
      <c r="M37" s="1"/>
      <c r="N37" s="1"/>
      <c r="O37" s="1"/>
      <c r="P37" s="1"/>
    </row>
    <row r="38" spans="1:16" x14ac:dyDescent="0.55000000000000004">
      <c r="A38" s="1"/>
      <c r="B38" s="78" t="s">
        <v>86</v>
      </c>
      <c r="C38" s="1"/>
      <c r="D38" s="1"/>
      <c r="E38" s="1"/>
      <c r="F38" s="1"/>
      <c r="G38" s="1"/>
      <c r="H38" s="1"/>
      <c r="I38" s="1"/>
      <c r="J38" s="1"/>
      <c r="K38" s="1"/>
      <c r="L38" s="1"/>
      <c r="M38" s="1"/>
      <c r="N38" s="1"/>
      <c r="O38" s="1"/>
      <c r="P38" s="1"/>
    </row>
    <row r="39" spans="1:16" x14ac:dyDescent="0.55000000000000004">
      <c r="A39" s="1"/>
      <c r="B39" s="74" t="s">
        <v>174</v>
      </c>
      <c r="C39" s="1"/>
      <c r="D39" s="1"/>
      <c r="E39" s="1"/>
      <c r="F39" s="1"/>
      <c r="G39" s="1"/>
      <c r="H39" s="1"/>
      <c r="I39" s="1"/>
      <c r="J39" s="1"/>
      <c r="K39" s="1"/>
      <c r="L39" s="1"/>
      <c r="M39" s="1"/>
      <c r="N39" s="1"/>
      <c r="O39" s="1"/>
      <c r="P39" s="1"/>
    </row>
    <row r="40" spans="1:16" x14ac:dyDescent="0.55000000000000004">
      <c r="A40" s="1"/>
      <c r="B40" s="79" t="s">
        <v>87</v>
      </c>
      <c r="C40" s="1"/>
      <c r="D40" s="1"/>
      <c r="E40" s="1"/>
      <c r="F40" s="1"/>
      <c r="G40" s="1"/>
      <c r="H40" s="1"/>
      <c r="I40" s="1"/>
      <c r="J40" s="1"/>
      <c r="K40" s="1"/>
      <c r="L40" s="1"/>
      <c r="M40" s="1"/>
      <c r="N40" s="1"/>
      <c r="O40" s="1"/>
      <c r="P40" s="1"/>
    </row>
    <row r="41" spans="1:16" x14ac:dyDescent="0.55000000000000004">
      <c r="A41" s="1"/>
      <c r="B41" s="1"/>
      <c r="C41" s="1"/>
      <c r="D41" s="1"/>
      <c r="E41" s="1"/>
      <c r="F41" s="1"/>
      <c r="G41" s="1"/>
      <c r="H41" s="1"/>
      <c r="I41" s="1"/>
      <c r="J41" s="1"/>
      <c r="K41" s="1"/>
      <c r="L41" s="1"/>
      <c r="M41" s="1"/>
      <c r="N41" s="1"/>
      <c r="O41" s="1"/>
      <c r="P41" s="1"/>
    </row>
    <row r="42" spans="1:16" ht="16" x14ac:dyDescent="0.55000000000000004">
      <c r="A42" s="1"/>
      <c r="B42" s="75" t="s">
        <v>191</v>
      </c>
      <c r="C42" s="76"/>
      <c r="D42" s="76"/>
      <c r="E42" s="76"/>
      <c r="F42" s="76"/>
      <c r="G42" s="76"/>
      <c r="H42" s="76"/>
      <c r="I42" s="1"/>
      <c r="J42" s="1"/>
      <c r="K42" s="1"/>
      <c r="L42" s="1"/>
      <c r="M42" s="1"/>
      <c r="N42" s="1"/>
      <c r="O42" s="1"/>
      <c r="P42" s="1"/>
    </row>
    <row r="43" spans="1:16" x14ac:dyDescent="0.55000000000000004">
      <c r="A43" s="1"/>
      <c r="B43" s="74" t="s">
        <v>200</v>
      </c>
      <c r="C43" s="1"/>
      <c r="D43" s="1"/>
      <c r="E43" s="1"/>
      <c r="F43" s="1"/>
      <c r="G43" s="1"/>
      <c r="H43" s="1"/>
      <c r="I43" s="1"/>
      <c r="J43" s="1"/>
      <c r="K43" s="1"/>
      <c r="L43" s="1"/>
      <c r="M43" s="1"/>
      <c r="N43" s="1"/>
      <c r="O43" s="1"/>
      <c r="P43" s="1"/>
    </row>
    <row r="44" spans="1:16" x14ac:dyDescent="0.55000000000000004">
      <c r="A44" s="1"/>
      <c r="B44" s="78" t="s">
        <v>88</v>
      </c>
      <c r="C44" s="1"/>
      <c r="D44" s="1"/>
      <c r="E44" s="1"/>
      <c r="F44" s="1"/>
      <c r="G44" s="1"/>
      <c r="H44" s="1"/>
      <c r="I44" s="1"/>
      <c r="J44" s="1"/>
      <c r="K44" s="1"/>
      <c r="L44" s="1"/>
      <c r="M44" s="1"/>
      <c r="N44" s="1"/>
      <c r="O44" s="1"/>
      <c r="P44" s="1"/>
    </row>
    <row r="45" spans="1:16" x14ac:dyDescent="0.55000000000000004">
      <c r="A45" s="1"/>
      <c r="B45" s="80" t="s">
        <v>89</v>
      </c>
      <c r="C45" s="74" t="s">
        <v>183</v>
      </c>
      <c r="D45" s="1"/>
      <c r="E45" s="1"/>
      <c r="F45" s="1"/>
      <c r="G45" s="1"/>
      <c r="H45" s="1"/>
      <c r="I45" s="1"/>
      <c r="J45" s="1"/>
      <c r="K45" s="1"/>
      <c r="L45" s="1"/>
      <c r="M45" s="1"/>
      <c r="N45" s="1"/>
      <c r="O45" s="1"/>
      <c r="P45" s="1"/>
    </row>
    <row r="46" spans="1:16" ht="31" customHeight="1" x14ac:dyDescent="0.55000000000000004">
      <c r="A46" s="1"/>
      <c r="B46" s="80" t="s">
        <v>89</v>
      </c>
      <c r="C46" s="74" t="s">
        <v>90</v>
      </c>
      <c r="D46" s="1"/>
      <c r="E46" s="1"/>
      <c r="F46" s="1"/>
      <c r="G46" s="1"/>
      <c r="H46" s="1"/>
      <c r="I46" s="1"/>
      <c r="J46" s="1"/>
      <c r="K46" s="1"/>
      <c r="L46" s="1"/>
      <c r="M46" s="1"/>
      <c r="N46" s="1"/>
      <c r="O46" s="1"/>
      <c r="P46" s="1"/>
    </row>
    <row r="47" spans="1:16" x14ac:dyDescent="0.55000000000000004">
      <c r="A47" s="1"/>
      <c r="B47" s="80" t="s">
        <v>89</v>
      </c>
      <c r="C47" s="74" t="s">
        <v>91</v>
      </c>
      <c r="D47" s="1"/>
      <c r="E47" s="1"/>
      <c r="F47" s="1"/>
      <c r="G47" s="1"/>
      <c r="H47" s="1"/>
      <c r="I47" s="1"/>
      <c r="J47" s="1"/>
      <c r="K47" s="1"/>
      <c r="L47" s="1"/>
      <c r="M47" s="1"/>
      <c r="N47" s="1"/>
      <c r="O47" s="1"/>
      <c r="P47" s="1"/>
    </row>
    <row r="48" spans="1:16" x14ac:dyDescent="0.55000000000000004">
      <c r="A48" s="1"/>
      <c r="B48" s="77" t="s">
        <v>166</v>
      </c>
      <c r="C48" s="74"/>
      <c r="D48" s="1"/>
      <c r="E48" s="1"/>
      <c r="F48" s="1"/>
      <c r="G48" s="1"/>
      <c r="H48" s="1"/>
      <c r="I48" s="1"/>
      <c r="J48" s="1"/>
      <c r="K48" s="1"/>
      <c r="L48" s="1"/>
      <c r="M48" s="1"/>
      <c r="N48" s="1"/>
      <c r="O48" s="1"/>
      <c r="P48" s="1"/>
    </row>
    <row r="49" spans="1:16" x14ac:dyDescent="0.55000000000000004">
      <c r="A49" s="1"/>
      <c r="B49" s="1"/>
      <c r="C49" s="135" t="s">
        <v>92</v>
      </c>
      <c r="D49" s="135"/>
      <c r="E49" s="135"/>
      <c r="F49" s="135" t="s">
        <v>93</v>
      </c>
      <c r="G49" s="135"/>
      <c r="H49" s="135"/>
      <c r="I49" s="135"/>
      <c r="J49" s="135"/>
      <c r="K49" s="135"/>
      <c r="L49" s="135"/>
      <c r="M49" s="135"/>
      <c r="N49" s="135" t="s">
        <v>94</v>
      </c>
      <c r="O49" s="135"/>
      <c r="P49" s="1"/>
    </row>
    <row r="50" spans="1:16" ht="36" customHeight="1" x14ac:dyDescent="0.55000000000000004">
      <c r="A50" s="1"/>
      <c r="B50" s="1"/>
      <c r="C50" s="122" t="s">
        <v>95</v>
      </c>
      <c r="D50" s="122"/>
      <c r="E50" s="122"/>
      <c r="F50" s="136" t="s">
        <v>175</v>
      </c>
      <c r="G50" s="137"/>
      <c r="H50" s="137"/>
      <c r="I50" s="137"/>
      <c r="J50" s="137"/>
      <c r="K50" s="137"/>
      <c r="L50" s="137"/>
      <c r="M50" s="137"/>
      <c r="N50" s="125" t="s">
        <v>96</v>
      </c>
      <c r="O50" s="122"/>
      <c r="P50" s="1"/>
    </row>
    <row r="51" spans="1:16" ht="36" customHeight="1" x14ac:dyDescent="0.55000000000000004">
      <c r="A51" s="1"/>
      <c r="B51" s="1"/>
      <c r="C51" s="116" t="s">
        <v>97</v>
      </c>
      <c r="D51" s="116"/>
      <c r="E51" s="116"/>
      <c r="F51" s="132" t="s">
        <v>98</v>
      </c>
      <c r="G51" s="133"/>
      <c r="H51" s="133"/>
      <c r="I51" s="133"/>
      <c r="J51" s="133"/>
      <c r="K51" s="133"/>
      <c r="L51" s="133"/>
      <c r="M51" s="134"/>
      <c r="N51" s="115" t="s">
        <v>99</v>
      </c>
      <c r="O51" s="116"/>
      <c r="P51" s="1"/>
    </row>
    <row r="52" spans="1:16" ht="36" customHeight="1" x14ac:dyDescent="0.55000000000000004">
      <c r="A52" s="1"/>
      <c r="B52" s="1"/>
      <c r="C52" s="116" t="s">
        <v>100</v>
      </c>
      <c r="D52" s="116"/>
      <c r="E52" s="116"/>
      <c r="F52" s="121" t="s">
        <v>101</v>
      </c>
      <c r="G52" s="121"/>
      <c r="H52" s="121"/>
      <c r="I52" s="121"/>
      <c r="J52" s="121"/>
      <c r="K52" s="121"/>
      <c r="L52" s="121"/>
      <c r="M52" s="121"/>
      <c r="N52" s="115" t="s">
        <v>99</v>
      </c>
      <c r="O52" s="116"/>
      <c r="P52" s="1"/>
    </row>
    <row r="53" spans="1:16" ht="36" customHeight="1" x14ac:dyDescent="0.55000000000000004">
      <c r="A53" s="1"/>
      <c r="B53" s="1"/>
      <c r="C53" s="122" t="s">
        <v>102</v>
      </c>
      <c r="D53" s="122"/>
      <c r="E53" s="122"/>
      <c r="F53" s="123" t="s">
        <v>103</v>
      </c>
      <c r="G53" s="124"/>
      <c r="H53" s="124"/>
      <c r="I53" s="124"/>
      <c r="J53" s="124"/>
      <c r="K53" s="124"/>
      <c r="L53" s="124"/>
      <c r="M53" s="124"/>
      <c r="N53" s="125" t="s">
        <v>96</v>
      </c>
      <c r="O53" s="122"/>
      <c r="P53" s="1"/>
    </row>
    <row r="54" spans="1:16" ht="36" customHeight="1" x14ac:dyDescent="0.55000000000000004">
      <c r="A54" s="1"/>
      <c r="B54" s="1"/>
      <c r="C54" s="122" t="s">
        <v>104</v>
      </c>
      <c r="D54" s="122"/>
      <c r="E54" s="122"/>
      <c r="F54" s="123" t="s">
        <v>176</v>
      </c>
      <c r="G54" s="124"/>
      <c r="H54" s="124"/>
      <c r="I54" s="124"/>
      <c r="J54" s="124"/>
      <c r="K54" s="124"/>
      <c r="L54" s="124"/>
      <c r="M54" s="124"/>
      <c r="N54" s="125" t="s">
        <v>96</v>
      </c>
      <c r="O54" s="122"/>
      <c r="P54" s="1"/>
    </row>
    <row r="55" spans="1:16" ht="36" customHeight="1" x14ac:dyDescent="0.55000000000000004">
      <c r="A55" s="1"/>
      <c r="B55" s="1"/>
      <c r="C55" s="116" t="s">
        <v>105</v>
      </c>
      <c r="D55" s="116"/>
      <c r="E55" s="116"/>
      <c r="F55" s="120" t="s">
        <v>106</v>
      </c>
      <c r="G55" s="121"/>
      <c r="H55" s="121"/>
      <c r="I55" s="121"/>
      <c r="J55" s="121"/>
      <c r="K55" s="121"/>
      <c r="L55" s="121"/>
      <c r="M55" s="121"/>
      <c r="N55" s="115" t="s">
        <v>99</v>
      </c>
      <c r="O55" s="116"/>
      <c r="P55" s="1"/>
    </row>
    <row r="56" spans="1:16" ht="54" customHeight="1" x14ac:dyDescent="0.55000000000000004">
      <c r="A56" s="1"/>
      <c r="B56" s="1"/>
      <c r="C56" s="122" t="s">
        <v>107</v>
      </c>
      <c r="D56" s="122"/>
      <c r="E56" s="122"/>
      <c r="F56" s="123" t="s">
        <v>177</v>
      </c>
      <c r="G56" s="124"/>
      <c r="H56" s="124"/>
      <c r="I56" s="124"/>
      <c r="J56" s="124"/>
      <c r="K56" s="124"/>
      <c r="L56" s="124"/>
      <c r="M56" s="124"/>
      <c r="N56" s="125" t="s">
        <v>96</v>
      </c>
      <c r="O56" s="122"/>
      <c r="P56" s="1"/>
    </row>
    <row r="57" spans="1:16" x14ac:dyDescent="0.55000000000000004">
      <c r="A57" s="1"/>
      <c r="B57" s="1"/>
      <c r="C57" s="1"/>
      <c r="D57" s="1"/>
      <c r="E57" s="1"/>
      <c r="F57" s="1"/>
      <c r="G57" s="1"/>
      <c r="H57" s="1"/>
      <c r="I57" s="1"/>
      <c r="J57" s="1"/>
      <c r="K57" s="1"/>
      <c r="L57" s="1"/>
      <c r="M57" s="1"/>
      <c r="N57" s="1"/>
      <c r="O57" s="1"/>
      <c r="P57" s="1"/>
    </row>
    <row r="58" spans="1:16" ht="16" x14ac:dyDescent="0.55000000000000004">
      <c r="A58" s="1"/>
      <c r="B58" s="75" t="s">
        <v>184</v>
      </c>
      <c r="C58" s="76"/>
      <c r="D58" s="76"/>
      <c r="E58" s="76"/>
      <c r="F58" s="76"/>
      <c r="G58" s="76"/>
      <c r="H58" s="76"/>
      <c r="I58" s="114"/>
      <c r="J58" s="1"/>
      <c r="K58" s="1"/>
      <c r="L58" s="1"/>
      <c r="M58" s="1"/>
      <c r="N58" s="1"/>
      <c r="O58" s="1"/>
      <c r="P58" s="1"/>
    </row>
    <row r="59" spans="1:16" x14ac:dyDescent="0.55000000000000004">
      <c r="A59" s="1"/>
      <c r="B59" s="74" t="s">
        <v>108</v>
      </c>
      <c r="C59" s="1"/>
      <c r="D59" s="1"/>
      <c r="E59" s="1"/>
      <c r="F59" s="1"/>
      <c r="G59" s="1"/>
      <c r="H59" s="1"/>
      <c r="I59" s="1"/>
      <c r="J59" s="1"/>
      <c r="K59" s="1"/>
      <c r="L59" s="1"/>
      <c r="M59" s="1"/>
      <c r="N59" s="1"/>
      <c r="O59" s="1"/>
      <c r="P59" s="1"/>
    </row>
    <row r="60" spans="1:16" x14ac:dyDescent="0.55000000000000004">
      <c r="A60" s="1"/>
      <c r="B60" s="81" t="s">
        <v>178</v>
      </c>
      <c r="C60" s="1"/>
      <c r="D60" s="1"/>
      <c r="E60" s="1"/>
      <c r="F60" s="1"/>
      <c r="G60" s="1"/>
      <c r="H60" s="1"/>
      <c r="I60" s="1"/>
      <c r="J60" s="1"/>
      <c r="K60" s="1"/>
      <c r="L60" s="1"/>
      <c r="M60" s="1"/>
      <c r="N60" s="1"/>
      <c r="O60" s="1"/>
      <c r="P60" s="1"/>
    </row>
    <row r="61" spans="1:16" ht="22.5" customHeight="1" x14ac:dyDescent="0.55000000000000004">
      <c r="A61" s="1"/>
      <c r="B61" s="1"/>
      <c r="C61" s="130"/>
      <c r="D61" s="126" t="s">
        <v>109</v>
      </c>
      <c r="E61" s="126"/>
      <c r="F61" s="126" t="s">
        <v>110</v>
      </c>
      <c r="G61" s="126"/>
      <c r="H61" s="126" t="s">
        <v>111</v>
      </c>
      <c r="I61" s="126" t="s">
        <v>112</v>
      </c>
      <c r="J61" s="126" t="s">
        <v>113</v>
      </c>
      <c r="K61" s="126"/>
      <c r="L61" s="126"/>
      <c r="M61" s="126"/>
      <c r="N61" s="126"/>
      <c r="O61" s="126"/>
      <c r="P61" s="82"/>
    </row>
    <row r="62" spans="1:16" ht="22.5" customHeight="1" x14ac:dyDescent="0.55000000000000004">
      <c r="A62" s="1"/>
      <c r="B62" s="1"/>
      <c r="C62" s="130"/>
      <c r="D62" s="126"/>
      <c r="E62" s="126"/>
      <c r="F62" s="83" t="s">
        <v>114</v>
      </c>
      <c r="G62" s="83" t="s">
        <v>115</v>
      </c>
      <c r="H62" s="126"/>
      <c r="I62" s="126"/>
      <c r="J62" s="126"/>
      <c r="K62" s="126"/>
      <c r="L62" s="126"/>
      <c r="M62" s="126"/>
      <c r="N62" s="126"/>
      <c r="O62" s="126"/>
      <c r="P62" s="82"/>
    </row>
    <row r="63" spans="1:16" ht="36" customHeight="1" x14ac:dyDescent="0.55000000000000004">
      <c r="A63" s="1"/>
      <c r="B63" s="1"/>
      <c r="C63" s="117" t="s">
        <v>116</v>
      </c>
      <c r="D63" s="131" t="s">
        <v>196</v>
      </c>
      <c r="E63" s="131"/>
      <c r="F63" s="84" t="s">
        <v>117</v>
      </c>
      <c r="G63" s="84" t="s">
        <v>117</v>
      </c>
      <c r="H63" s="84" t="s">
        <v>118</v>
      </c>
      <c r="I63" s="93" t="s">
        <v>192</v>
      </c>
      <c r="J63" s="127" t="s">
        <v>179</v>
      </c>
      <c r="K63" s="127"/>
      <c r="L63" s="127"/>
      <c r="M63" s="127"/>
      <c r="N63" s="127"/>
      <c r="O63" s="127"/>
      <c r="P63" s="82"/>
    </row>
    <row r="64" spans="1:16" ht="144" customHeight="1" x14ac:dyDescent="0.55000000000000004">
      <c r="A64" s="1"/>
      <c r="B64" s="1"/>
      <c r="C64" s="117"/>
      <c r="D64" s="131" t="s">
        <v>193</v>
      </c>
      <c r="E64" s="131"/>
      <c r="F64" s="84" t="s">
        <v>117</v>
      </c>
      <c r="G64" s="85"/>
      <c r="H64" s="84" t="s">
        <v>119</v>
      </c>
      <c r="I64" s="93" t="s">
        <v>193</v>
      </c>
      <c r="J64" s="128" t="s">
        <v>185</v>
      </c>
      <c r="K64" s="128"/>
      <c r="L64" s="128"/>
      <c r="M64" s="128"/>
      <c r="N64" s="128"/>
      <c r="O64" s="128"/>
      <c r="P64" s="82"/>
    </row>
    <row r="65" spans="1:17" ht="36" customHeight="1" x14ac:dyDescent="0.55000000000000004">
      <c r="A65" s="1"/>
      <c r="B65" s="1"/>
      <c r="C65" s="117"/>
      <c r="D65" s="116" t="s">
        <v>120</v>
      </c>
      <c r="E65" s="116"/>
      <c r="F65" s="85"/>
      <c r="G65" s="84" t="s">
        <v>117</v>
      </c>
      <c r="H65" s="84" t="s">
        <v>119</v>
      </c>
      <c r="I65" s="91" t="s">
        <v>194</v>
      </c>
      <c r="J65" s="129" t="s">
        <v>168</v>
      </c>
      <c r="K65" s="129"/>
      <c r="L65" s="129"/>
      <c r="M65" s="129"/>
      <c r="N65" s="129"/>
      <c r="O65" s="129"/>
      <c r="P65" s="82"/>
    </row>
    <row r="66" spans="1:17" ht="90" customHeight="1" x14ac:dyDescent="0.55000000000000004">
      <c r="A66" s="1"/>
      <c r="B66" s="1"/>
      <c r="C66" s="117"/>
      <c r="D66" s="116" t="s">
        <v>159</v>
      </c>
      <c r="E66" s="116"/>
      <c r="F66" s="85"/>
      <c r="G66" s="84" t="s">
        <v>160</v>
      </c>
      <c r="H66" s="84" t="s">
        <v>119</v>
      </c>
      <c r="I66" s="91" t="s">
        <v>161</v>
      </c>
      <c r="J66" s="129" t="s">
        <v>203</v>
      </c>
      <c r="K66" s="129"/>
      <c r="L66" s="129"/>
      <c r="M66" s="129"/>
      <c r="N66" s="129"/>
      <c r="O66" s="129"/>
      <c r="P66" s="82"/>
      <c r="Q66" s="86"/>
    </row>
    <row r="67" spans="1:17" ht="54" customHeight="1" x14ac:dyDescent="0.55000000000000004">
      <c r="A67" s="1"/>
      <c r="B67" s="1"/>
      <c r="C67" s="117" t="s">
        <v>121</v>
      </c>
      <c r="D67" s="116" t="s">
        <v>122</v>
      </c>
      <c r="E67" s="116"/>
      <c r="F67" s="84" t="s">
        <v>162</v>
      </c>
      <c r="G67" s="84" t="s">
        <v>162</v>
      </c>
      <c r="H67" s="84" t="s">
        <v>119</v>
      </c>
      <c r="I67" s="91" t="s">
        <v>155</v>
      </c>
      <c r="J67" s="129" t="s">
        <v>169</v>
      </c>
      <c r="K67" s="129"/>
      <c r="L67" s="129"/>
      <c r="M67" s="129"/>
      <c r="N67" s="129"/>
      <c r="O67" s="129"/>
      <c r="P67" s="82"/>
    </row>
    <row r="68" spans="1:17" ht="36" customHeight="1" x14ac:dyDescent="0.55000000000000004">
      <c r="A68" s="1"/>
      <c r="B68" s="1"/>
      <c r="C68" s="117"/>
      <c r="D68" s="116" t="s">
        <v>197</v>
      </c>
      <c r="E68" s="116"/>
      <c r="F68" s="84" t="s">
        <v>162</v>
      </c>
      <c r="G68" s="84" t="s">
        <v>162</v>
      </c>
      <c r="H68" s="84" t="s">
        <v>119</v>
      </c>
      <c r="I68" s="91" t="s">
        <v>156</v>
      </c>
      <c r="J68" s="129" t="s">
        <v>170</v>
      </c>
      <c r="K68" s="129"/>
      <c r="L68" s="129"/>
      <c r="M68" s="129"/>
      <c r="N68" s="129"/>
      <c r="O68" s="129"/>
      <c r="P68" s="82"/>
    </row>
    <row r="69" spans="1:17" ht="54" customHeight="1" x14ac:dyDescent="0.55000000000000004">
      <c r="A69" s="1"/>
      <c r="B69" s="1"/>
      <c r="C69" s="117"/>
      <c r="D69" s="115" t="s">
        <v>142</v>
      </c>
      <c r="E69" s="116"/>
      <c r="F69" s="84" t="s">
        <v>162</v>
      </c>
      <c r="G69" s="84" t="s">
        <v>162</v>
      </c>
      <c r="H69" s="84" t="s">
        <v>119</v>
      </c>
      <c r="I69" s="92" t="s">
        <v>143</v>
      </c>
      <c r="J69" s="129" t="s">
        <v>171</v>
      </c>
      <c r="K69" s="129"/>
      <c r="L69" s="129"/>
      <c r="M69" s="129"/>
      <c r="N69" s="129"/>
      <c r="O69" s="129"/>
      <c r="P69" s="82"/>
    </row>
    <row r="70" spans="1:17" ht="18" customHeight="1" x14ac:dyDescent="0.55000000000000004">
      <c r="A70" s="1"/>
      <c r="B70" s="1"/>
      <c r="C70" s="117"/>
      <c r="D70" s="118" t="s">
        <v>144</v>
      </c>
      <c r="E70" s="119"/>
      <c r="F70" s="84" t="s">
        <v>162</v>
      </c>
      <c r="G70" s="84" t="s">
        <v>162</v>
      </c>
      <c r="H70" s="84" t="s">
        <v>119</v>
      </c>
      <c r="I70" s="92" t="s">
        <v>144</v>
      </c>
      <c r="J70" s="129" t="s">
        <v>157</v>
      </c>
      <c r="K70" s="129"/>
      <c r="L70" s="129"/>
      <c r="M70" s="129"/>
      <c r="N70" s="129"/>
      <c r="O70" s="129"/>
      <c r="P70" s="82"/>
    </row>
    <row r="71" spans="1:17" ht="36" customHeight="1" x14ac:dyDescent="0.55000000000000004">
      <c r="A71" s="1"/>
      <c r="B71" s="1"/>
      <c r="C71" s="117"/>
      <c r="D71" s="118" t="s">
        <v>145</v>
      </c>
      <c r="E71" s="119"/>
      <c r="F71" s="84" t="s">
        <v>162</v>
      </c>
      <c r="G71" s="84" t="s">
        <v>162</v>
      </c>
      <c r="H71" s="84" t="s">
        <v>119</v>
      </c>
      <c r="I71" s="92" t="s">
        <v>147</v>
      </c>
      <c r="J71" s="129" t="s">
        <v>157</v>
      </c>
      <c r="K71" s="129"/>
      <c r="L71" s="129"/>
      <c r="M71" s="129"/>
      <c r="N71" s="129"/>
      <c r="O71" s="129"/>
      <c r="P71" s="82"/>
    </row>
    <row r="72" spans="1:17" ht="18" customHeight="1" x14ac:dyDescent="0.55000000000000004">
      <c r="A72" s="1"/>
      <c r="B72" s="1"/>
      <c r="C72" s="117"/>
      <c r="D72" s="115" t="s">
        <v>146</v>
      </c>
      <c r="E72" s="116"/>
      <c r="F72" s="84" t="s">
        <v>162</v>
      </c>
      <c r="G72" s="84" t="s">
        <v>162</v>
      </c>
      <c r="H72" s="84" t="s">
        <v>119</v>
      </c>
      <c r="I72" s="91" t="s">
        <v>148</v>
      </c>
      <c r="J72" s="115" t="s">
        <v>158</v>
      </c>
      <c r="K72" s="115"/>
      <c r="L72" s="115"/>
      <c r="M72" s="115"/>
      <c r="N72" s="115"/>
      <c r="O72" s="115"/>
      <c r="P72" s="82"/>
    </row>
    <row r="73" spans="1:17" ht="54" customHeight="1" x14ac:dyDescent="0.55000000000000004">
      <c r="A73" s="1"/>
      <c r="B73" s="1"/>
      <c r="C73" s="117"/>
      <c r="D73" s="115" t="s">
        <v>152</v>
      </c>
      <c r="E73" s="116"/>
      <c r="F73" s="84" t="s">
        <v>162</v>
      </c>
      <c r="G73" s="84" t="s">
        <v>162</v>
      </c>
      <c r="H73" s="84" t="s">
        <v>119</v>
      </c>
      <c r="I73" s="92" t="s">
        <v>149</v>
      </c>
      <c r="J73" s="129" t="s">
        <v>157</v>
      </c>
      <c r="K73" s="129"/>
      <c r="L73" s="129"/>
      <c r="M73" s="129"/>
      <c r="N73" s="129"/>
      <c r="O73" s="129"/>
      <c r="P73" s="82"/>
    </row>
    <row r="74" spans="1:17" ht="64" customHeight="1" x14ac:dyDescent="0.55000000000000004">
      <c r="A74" s="1"/>
      <c r="B74" s="1"/>
      <c r="C74" s="117"/>
      <c r="D74" s="115" t="s">
        <v>153</v>
      </c>
      <c r="E74" s="116"/>
      <c r="F74" s="84" t="s">
        <v>162</v>
      </c>
      <c r="G74" s="84" t="s">
        <v>162</v>
      </c>
      <c r="H74" s="84" t="s">
        <v>119</v>
      </c>
      <c r="I74" s="91" t="s">
        <v>150</v>
      </c>
      <c r="J74" s="129" t="s">
        <v>172</v>
      </c>
      <c r="K74" s="129"/>
      <c r="L74" s="129"/>
      <c r="M74" s="129"/>
      <c r="N74" s="129"/>
      <c r="O74" s="129"/>
      <c r="P74" s="82"/>
    </row>
    <row r="75" spans="1:17" ht="72" customHeight="1" x14ac:dyDescent="0.55000000000000004">
      <c r="A75" s="1"/>
      <c r="B75" s="1"/>
      <c r="C75" s="117"/>
      <c r="D75" s="116" t="s">
        <v>154</v>
      </c>
      <c r="E75" s="116"/>
      <c r="F75" s="84" t="s">
        <v>160</v>
      </c>
      <c r="G75" s="84" t="s">
        <v>160</v>
      </c>
      <c r="H75" s="84" t="s">
        <v>119</v>
      </c>
      <c r="I75" s="94" t="s">
        <v>151</v>
      </c>
      <c r="J75" s="129" t="s">
        <v>204</v>
      </c>
      <c r="K75" s="129"/>
      <c r="L75" s="129"/>
      <c r="M75" s="129"/>
      <c r="N75" s="129"/>
      <c r="O75" s="129"/>
      <c r="P75" s="82"/>
    </row>
    <row r="76" spans="1:17" x14ac:dyDescent="0.55000000000000004">
      <c r="A76" s="1"/>
      <c r="B76" s="1"/>
      <c r="C76" s="74" t="s">
        <v>167</v>
      </c>
      <c r="D76" s="1"/>
      <c r="E76" s="1"/>
      <c r="F76" s="1"/>
      <c r="G76" s="1"/>
      <c r="H76" s="1"/>
      <c r="I76" s="1"/>
      <c r="J76" s="1"/>
      <c r="K76" s="1"/>
      <c r="L76" s="1"/>
      <c r="M76" s="1"/>
      <c r="N76" s="1"/>
      <c r="O76" s="1"/>
      <c r="P76" s="1"/>
    </row>
    <row r="77" spans="1:17" x14ac:dyDescent="0.55000000000000004">
      <c r="A77" s="1"/>
      <c r="B77" s="1"/>
      <c r="C77" s="74" t="s">
        <v>180</v>
      </c>
      <c r="D77" s="1"/>
      <c r="E77" s="1"/>
      <c r="F77" s="1"/>
      <c r="G77" s="1"/>
      <c r="H77" s="1"/>
      <c r="I77" s="1"/>
      <c r="J77" s="1"/>
      <c r="K77" s="1"/>
      <c r="L77" s="1"/>
      <c r="M77" s="1"/>
      <c r="N77" s="1"/>
      <c r="O77" s="1"/>
      <c r="P77" s="1"/>
    </row>
    <row r="78" spans="1:17" x14ac:dyDescent="0.55000000000000004">
      <c r="A78" s="1"/>
      <c r="B78" s="1"/>
      <c r="C78" s="74" t="s">
        <v>123</v>
      </c>
      <c r="D78" s="1"/>
      <c r="E78" s="1"/>
      <c r="F78" s="1"/>
      <c r="G78" s="1"/>
      <c r="H78" s="1"/>
      <c r="I78" s="1"/>
      <c r="J78" s="1"/>
      <c r="K78" s="1"/>
      <c r="L78" s="1"/>
      <c r="M78" s="1"/>
      <c r="N78" s="1"/>
      <c r="O78" s="1"/>
      <c r="P78" s="1"/>
    </row>
    <row r="79" spans="1:17" x14ac:dyDescent="0.55000000000000004">
      <c r="A79" s="1"/>
      <c r="B79" s="1"/>
      <c r="C79" s="74" t="s">
        <v>181</v>
      </c>
      <c r="D79" s="1"/>
      <c r="E79" s="1"/>
      <c r="F79" s="1"/>
      <c r="G79" s="1"/>
      <c r="H79" s="1"/>
      <c r="I79" s="1"/>
      <c r="J79" s="1"/>
      <c r="K79" s="1"/>
      <c r="L79" s="1"/>
      <c r="M79" s="1"/>
      <c r="N79" s="1"/>
      <c r="O79" s="1"/>
      <c r="P79" s="1"/>
    </row>
    <row r="80" spans="1:17" x14ac:dyDescent="0.55000000000000004">
      <c r="A80" s="1"/>
      <c r="B80" s="1"/>
      <c r="C80" s="74" t="s">
        <v>124</v>
      </c>
      <c r="D80" s="1"/>
      <c r="E80" s="1"/>
      <c r="F80" s="1"/>
      <c r="G80" s="1"/>
      <c r="H80" s="1"/>
      <c r="I80" s="1"/>
      <c r="J80" s="1"/>
      <c r="K80" s="1"/>
      <c r="L80" s="1"/>
      <c r="M80" s="1"/>
      <c r="N80" s="1"/>
      <c r="O80" s="1"/>
      <c r="P80" s="1"/>
    </row>
    <row r="81" spans="1:16" x14ac:dyDescent="0.55000000000000004">
      <c r="A81" s="1"/>
      <c r="B81" s="1"/>
      <c r="C81" s="74" t="s">
        <v>141</v>
      </c>
      <c r="D81" s="1"/>
      <c r="E81" s="1"/>
      <c r="F81" s="1"/>
      <c r="G81" s="1"/>
      <c r="H81" s="1"/>
      <c r="I81" s="1"/>
      <c r="J81" s="1"/>
      <c r="K81" s="1"/>
      <c r="L81" s="1"/>
      <c r="M81" s="1"/>
      <c r="N81" s="1"/>
      <c r="O81" s="1"/>
      <c r="P81" s="1"/>
    </row>
    <row r="82" spans="1:16" x14ac:dyDescent="0.55000000000000004">
      <c r="A82" s="1"/>
      <c r="B82" s="1"/>
      <c r="C82" s="87" t="s">
        <v>125</v>
      </c>
      <c r="D82" s="1"/>
      <c r="E82" s="1"/>
      <c r="F82" s="1"/>
      <c r="G82" s="1"/>
      <c r="H82" s="1"/>
      <c r="I82" s="1"/>
      <c r="J82" s="1"/>
      <c r="K82" s="1"/>
      <c r="L82" s="1"/>
      <c r="M82" s="1"/>
      <c r="N82" s="1"/>
      <c r="O82" s="1"/>
      <c r="P82" s="1"/>
    </row>
    <row r="83" spans="1:16" x14ac:dyDescent="0.55000000000000004">
      <c r="A83" s="1"/>
      <c r="B83" s="1"/>
      <c r="C83" s="1"/>
      <c r="D83" s="1"/>
      <c r="E83" s="1"/>
      <c r="F83" s="1"/>
      <c r="G83" s="1"/>
      <c r="H83" s="1"/>
      <c r="I83" s="1"/>
      <c r="J83" s="1"/>
      <c r="K83" s="1"/>
      <c r="L83" s="1"/>
      <c r="M83" s="1"/>
      <c r="N83" s="1"/>
      <c r="O83" s="1"/>
      <c r="P83" s="1"/>
    </row>
    <row r="84" spans="1:16" ht="16" x14ac:dyDescent="0.55000000000000004">
      <c r="A84" s="1"/>
      <c r="B84" s="75" t="s">
        <v>126</v>
      </c>
      <c r="C84" s="76"/>
      <c r="D84" s="76"/>
      <c r="E84" s="1"/>
      <c r="F84" s="1"/>
      <c r="G84" s="1"/>
      <c r="H84" s="1"/>
      <c r="I84" s="1"/>
      <c r="J84" s="1"/>
      <c r="K84" s="1"/>
      <c r="L84" s="1"/>
      <c r="M84" s="1"/>
      <c r="N84" s="1"/>
      <c r="O84" s="1"/>
      <c r="P84" s="1"/>
    </row>
    <row r="85" spans="1:16" x14ac:dyDescent="0.55000000000000004">
      <c r="A85" s="1"/>
      <c r="B85" s="74" t="s">
        <v>127</v>
      </c>
      <c r="C85" s="74"/>
      <c r="D85" s="74"/>
      <c r="E85" s="1"/>
      <c r="F85" s="1"/>
      <c r="G85" s="1"/>
      <c r="H85" s="1"/>
      <c r="I85" s="1"/>
      <c r="J85" s="1"/>
      <c r="K85" s="1"/>
      <c r="L85" s="1"/>
      <c r="M85" s="1"/>
      <c r="N85" s="1"/>
      <c r="O85" s="1"/>
      <c r="P85" s="1"/>
    </row>
    <row r="86" spans="1:16" x14ac:dyDescent="0.55000000000000004">
      <c r="A86" s="1"/>
      <c r="B86" s="78" t="s">
        <v>128</v>
      </c>
      <c r="C86" s="74"/>
      <c r="D86" s="74"/>
      <c r="E86" s="1"/>
      <c r="F86" s="1"/>
      <c r="G86" s="1"/>
      <c r="H86" s="1"/>
      <c r="I86" s="1"/>
      <c r="J86" s="1"/>
      <c r="K86" s="1"/>
      <c r="L86" s="1"/>
      <c r="M86" s="1"/>
      <c r="N86" s="1"/>
      <c r="O86" s="1"/>
      <c r="P86" s="1"/>
    </row>
    <row r="87" spans="1:16" x14ac:dyDescent="0.55000000000000004">
      <c r="A87" s="1"/>
      <c r="B87" s="74" t="s">
        <v>129</v>
      </c>
      <c r="C87" s="74"/>
      <c r="D87" s="74"/>
      <c r="E87" s="1"/>
      <c r="F87" s="1"/>
      <c r="G87" s="1"/>
      <c r="H87" s="1"/>
      <c r="I87" s="1"/>
      <c r="J87" s="1"/>
      <c r="K87" s="1"/>
      <c r="L87" s="1"/>
      <c r="M87" s="1"/>
      <c r="N87" s="1"/>
      <c r="O87" s="1"/>
      <c r="P87" s="1"/>
    </row>
    <row r="88" spans="1:16" x14ac:dyDescent="0.55000000000000004">
      <c r="A88" s="1"/>
      <c r="B88" s="74" t="s">
        <v>130</v>
      </c>
      <c r="C88" s="74"/>
      <c r="D88" s="74"/>
      <c r="E88" s="1"/>
      <c r="F88" s="1"/>
      <c r="G88" s="1"/>
      <c r="H88" s="1"/>
      <c r="I88" s="1"/>
      <c r="J88" s="1"/>
      <c r="K88" s="1"/>
      <c r="L88" s="1"/>
      <c r="M88" s="1"/>
      <c r="N88" s="1"/>
      <c r="O88" s="1"/>
      <c r="P88" s="1"/>
    </row>
    <row r="89" spans="1:16" x14ac:dyDescent="0.55000000000000004">
      <c r="A89" s="1"/>
      <c r="B89" s="74" t="s">
        <v>131</v>
      </c>
      <c r="C89" s="74"/>
      <c r="D89" s="74"/>
      <c r="E89" s="1"/>
      <c r="F89" s="1"/>
      <c r="G89" s="1"/>
      <c r="H89" s="1"/>
      <c r="I89" s="1"/>
      <c r="J89" s="1"/>
      <c r="K89" s="1"/>
      <c r="L89" s="1"/>
      <c r="M89" s="1"/>
      <c r="N89" s="1"/>
      <c r="O89" s="1"/>
      <c r="P89" s="1"/>
    </row>
    <row r="90" spans="1:16" x14ac:dyDescent="0.55000000000000004">
      <c r="A90" s="1"/>
      <c r="B90" s="74" t="s">
        <v>132</v>
      </c>
      <c r="C90" s="74"/>
      <c r="D90" s="74"/>
      <c r="E90" s="1"/>
      <c r="F90" s="1"/>
      <c r="G90" s="1"/>
      <c r="H90" s="1"/>
      <c r="I90" s="1"/>
      <c r="J90" s="1"/>
      <c r="K90" s="1"/>
      <c r="L90" s="1"/>
      <c r="M90" s="1"/>
      <c r="N90" s="1"/>
      <c r="O90" s="1"/>
      <c r="P90" s="1"/>
    </row>
    <row r="91" spans="1:16" x14ac:dyDescent="0.55000000000000004">
      <c r="A91" s="1"/>
      <c r="B91" s="74"/>
      <c r="C91" s="74"/>
      <c r="D91" s="74"/>
      <c r="E91" s="1"/>
      <c r="F91" s="1"/>
      <c r="G91" s="1"/>
      <c r="H91" s="1"/>
      <c r="I91" s="1"/>
      <c r="J91" s="1"/>
      <c r="K91" s="1"/>
      <c r="L91" s="1"/>
      <c r="M91" s="1"/>
      <c r="N91" s="1"/>
      <c r="O91" s="1"/>
      <c r="P91" s="1"/>
    </row>
    <row r="92" spans="1:16" x14ac:dyDescent="0.55000000000000004">
      <c r="A92" s="1"/>
      <c r="B92" s="78" t="s">
        <v>133</v>
      </c>
      <c r="C92" s="74"/>
      <c r="D92" s="74"/>
      <c r="E92" s="1"/>
      <c r="F92" s="1"/>
      <c r="G92" s="1"/>
      <c r="H92" s="1"/>
      <c r="I92" s="1"/>
      <c r="J92" s="1"/>
      <c r="K92" s="1"/>
      <c r="L92" s="1"/>
      <c r="M92" s="1"/>
      <c r="N92" s="1"/>
      <c r="O92" s="1"/>
      <c r="P92" s="1"/>
    </row>
    <row r="93" spans="1:16" x14ac:dyDescent="0.55000000000000004">
      <c r="A93" s="1"/>
      <c r="B93" s="74" t="s">
        <v>182</v>
      </c>
      <c r="C93" s="74"/>
      <c r="D93" s="74"/>
      <c r="E93" s="1"/>
      <c r="F93" s="1"/>
      <c r="G93" s="1"/>
      <c r="H93" s="1"/>
      <c r="I93" s="1"/>
      <c r="J93" s="1"/>
      <c r="K93" s="1"/>
      <c r="L93" s="1"/>
      <c r="M93" s="1"/>
      <c r="N93" s="1"/>
      <c r="O93" s="1"/>
      <c r="P93" s="1"/>
    </row>
    <row r="94" spans="1:16" x14ac:dyDescent="0.55000000000000004">
      <c r="A94" s="1"/>
      <c r="B94" s="74" t="s">
        <v>134</v>
      </c>
      <c r="C94" s="74"/>
      <c r="D94" s="74"/>
      <c r="E94" s="1"/>
      <c r="F94" s="1"/>
      <c r="G94" s="1"/>
      <c r="H94" s="1"/>
      <c r="I94" s="1"/>
      <c r="J94" s="1"/>
      <c r="K94" s="1"/>
      <c r="L94" s="1"/>
      <c r="M94" s="1"/>
      <c r="N94" s="1"/>
      <c r="O94" s="1"/>
      <c r="P94" s="1"/>
    </row>
    <row r="95" spans="1:16" x14ac:dyDescent="0.55000000000000004">
      <c r="A95" s="1"/>
      <c r="B95" s="74" t="s">
        <v>135</v>
      </c>
      <c r="C95" s="74"/>
      <c r="D95" s="74"/>
      <c r="E95" s="1"/>
      <c r="F95" s="1"/>
      <c r="G95" s="1"/>
      <c r="H95" s="1"/>
      <c r="I95" s="1"/>
      <c r="J95" s="1"/>
      <c r="K95" s="1"/>
      <c r="L95" s="1"/>
      <c r="M95" s="1"/>
      <c r="N95" s="1"/>
      <c r="O95" s="1"/>
      <c r="P95" s="1"/>
    </row>
    <row r="96" spans="1:16" x14ac:dyDescent="0.55000000000000004">
      <c r="A96" s="1"/>
      <c r="B96" s="88" t="s">
        <v>136</v>
      </c>
      <c r="C96" s="74"/>
      <c r="D96" s="74"/>
      <c r="E96" s="1"/>
      <c r="F96" s="1"/>
      <c r="G96" s="1"/>
      <c r="H96" s="1"/>
      <c r="I96" s="1"/>
      <c r="J96" s="1"/>
      <c r="K96" s="1"/>
      <c r="L96" s="1"/>
      <c r="M96" s="1"/>
      <c r="N96" s="1"/>
      <c r="O96" s="1"/>
      <c r="P96" s="1"/>
    </row>
    <row r="97" spans="1:16" x14ac:dyDescent="0.55000000000000004">
      <c r="A97" s="1"/>
      <c r="B97" s="88" t="s">
        <v>137</v>
      </c>
      <c r="C97" s="74"/>
      <c r="D97" s="74"/>
      <c r="E97" s="1"/>
      <c r="F97" s="1"/>
      <c r="G97" s="1"/>
      <c r="H97" s="1"/>
      <c r="I97" s="1"/>
      <c r="J97" s="1"/>
      <c r="K97" s="1"/>
      <c r="L97" s="1"/>
      <c r="M97" s="1"/>
      <c r="N97" s="1"/>
      <c r="O97" s="1"/>
      <c r="P97" s="1"/>
    </row>
    <row r="98" spans="1:16" x14ac:dyDescent="0.55000000000000004">
      <c r="A98" s="1"/>
      <c r="B98" s="88" t="s">
        <v>195</v>
      </c>
      <c r="C98" s="74"/>
      <c r="D98" s="74"/>
      <c r="E98" s="1"/>
      <c r="F98" s="1"/>
      <c r="G98" s="1"/>
      <c r="H98" s="1"/>
      <c r="I98" s="1"/>
      <c r="J98" s="1"/>
      <c r="K98" s="1"/>
      <c r="L98" s="1"/>
      <c r="M98" s="1"/>
      <c r="N98" s="1"/>
      <c r="O98" s="1"/>
      <c r="P98" s="1"/>
    </row>
    <row r="99" spans="1:16" x14ac:dyDescent="0.55000000000000004">
      <c r="A99" s="1"/>
      <c r="B99" s="22" t="s">
        <v>138</v>
      </c>
      <c r="C99" s="1"/>
      <c r="D99" s="1"/>
      <c r="E99" s="1"/>
      <c r="F99" s="1"/>
      <c r="G99" s="1"/>
      <c r="H99" s="1"/>
      <c r="I99" s="1"/>
      <c r="J99" s="1"/>
      <c r="K99" s="1"/>
      <c r="L99" s="1"/>
      <c r="M99" s="1"/>
      <c r="N99" s="1"/>
      <c r="O99" s="1"/>
      <c r="P99" s="1"/>
    </row>
    <row r="100" spans="1:16" x14ac:dyDescent="0.55000000000000004">
      <c r="A100" s="1"/>
      <c r="B100" s="22"/>
      <c r="C100" s="1"/>
      <c r="D100" s="1"/>
      <c r="E100" s="1"/>
      <c r="F100" s="1"/>
      <c r="G100" s="1"/>
      <c r="H100" s="1"/>
      <c r="I100" s="1"/>
      <c r="J100" s="1"/>
      <c r="K100" s="1"/>
      <c r="L100" s="1"/>
      <c r="M100" s="1"/>
      <c r="N100" s="1"/>
      <c r="O100" s="1"/>
      <c r="P100" s="1"/>
    </row>
    <row r="101" spans="1:16" x14ac:dyDescent="0.55000000000000004">
      <c r="A101" s="1"/>
      <c r="B101" s="78" t="s">
        <v>186</v>
      </c>
      <c r="C101" s="1"/>
      <c r="D101" s="1"/>
      <c r="E101" s="1"/>
      <c r="F101" s="1"/>
      <c r="G101" s="1"/>
      <c r="H101" s="1"/>
      <c r="I101" s="1"/>
      <c r="J101" s="1"/>
      <c r="K101" s="1"/>
      <c r="L101" s="1"/>
      <c r="M101" s="1"/>
      <c r="N101" s="1"/>
      <c r="O101" s="1"/>
      <c r="P101" s="1"/>
    </row>
    <row r="102" spans="1:16" x14ac:dyDescent="0.55000000000000004">
      <c r="A102" s="1"/>
      <c r="B102" s="74" t="s">
        <v>187</v>
      </c>
      <c r="C102" s="1"/>
      <c r="D102" s="1"/>
      <c r="E102" s="1"/>
      <c r="F102" s="1"/>
      <c r="G102" s="1"/>
      <c r="H102" s="1"/>
      <c r="I102" s="1"/>
      <c r="J102" s="1"/>
      <c r="K102" s="1"/>
      <c r="L102" s="1"/>
      <c r="M102" s="1"/>
      <c r="N102" s="1"/>
      <c r="O102" s="1"/>
      <c r="P102" s="1"/>
    </row>
    <row r="103" spans="1:16" x14ac:dyDescent="0.55000000000000004">
      <c r="A103" s="1"/>
      <c r="B103" s="74" t="s">
        <v>188</v>
      </c>
      <c r="C103" s="1"/>
      <c r="D103" s="1"/>
      <c r="E103" s="1"/>
      <c r="F103" s="1"/>
      <c r="G103" s="1"/>
      <c r="H103" s="1"/>
      <c r="I103" s="1"/>
      <c r="J103" s="1"/>
      <c r="K103" s="1"/>
      <c r="L103" s="1"/>
      <c r="M103" s="1"/>
      <c r="N103" s="1"/>
      <c r="O103" s="1"/>
      <c r="P103" s="1"/>
    </row>
    <row r="104" spans="1:16" x14ac:dyDescent="0.55000000000000004">
      <c r="A104" s="1"/>
      <c r="B104" s="74" t="s">
        <v>205</v>
      </c>
      <c r="C104" s="1"/>
      <c r="D104" s="1"/>
      <c r="E104" s="1"/>
      <c r="F104" s="1"/>
      <c r="G104" s="1"/>
      <c r="H104" s="1"/>
      <c r="I104" s="1"/>
      <c r="J104" s="1"/>
      <c r="K104" s="1"/>
      <c r="L104" s="1"/>
      <c r="M104" s="1"/>
      <c r="N104" s="1"/>
      <c r="O104" s="1"/>
      <c r="P104" s="1"/>
    </row>
    <row r="105" spans="1:16" x14ac:dyDescent="0.55000000000000004">
      <c r="A105" s="1"/>
      <c r="B105" s="77" t="s">
        <v>189</v>
      </c>
      <c r="C105" s="1"/>
      <c r="D105" s="1"/>
      <c r="E105" s="1"/>
      <c r="F105" s="1"/>
      <c r="G105" s="1"/>
      <c r="H105" s="1"/>
      <c r="I105" s="1"/>
      <c r="J105" s="1"/>
      <c r="K105" s="1"/>
      <c r="L105" s="1"/>
      <c r="M105" s="1"/>
      <c r="N105" s="1"/>
      <c r="O105" s="1"/>
      <c r="P105" s="1"/>
    </row>
    <row r="106" spans="1:16" x14ac:dyDescent="0.55000000000000004">
      <c r="A106" s="1"/>
      <c r="B106" s="1"/>
      <c r="C106" s="1"/>
      <c r="D106" s="1"/>
      <c r="E106" s="1"/>
      <c r="F106" s="1"/>
      <c r="G106" s="1"/>
      <c r="H106" s="1"/>
      <c r="I106" s="1"/>
      <c r="J106" s="1"/>
      <c r="K106" s="1"/>
      <c r="L106" s="1"/>
      <c r="M106" s="1"/>
      <c r="N106" s="1"/>
      <c r="O106" s="1"/>
      <c r="P106" s="1"/>
    </row>
    <row r="107" spans="1:16" ht="16" x14ac:dyDescent="0.55000000000000004">
      <c r="A107" s="1"/>
      <c r="B107" s="89" t="s">
        <v>139</v>
      </c>
      <c r="C107" s="76"/>
      <c r="D107" s="76"/>
      <c r="E107" s="76"/>
      <c r="F107" s="1"/>
      <c r="G107" s="1"/>
      <c r="H107" s="1"/>
      <c r="I107" s="1"/>
      <c r="J107" s="1"/>
      <c r="K107" s="1"/>
      <c r="L107" s="1"/>
      <c r="M107" s="1"/>
      <c r="N107" s="1"/>
      <c r="O107" s="1"/>
      <c r="P107" s="1"/>
    </row>
    <row r="108" spans="1:16" x14ac:dyDescent="0.55000000000000004">
      <c r="A108" s="1"/>
      <c r="B108" s="74" t="s">
        <v>140</v>
      </c>
      <c r="C108" s="1"/>
      <c r="D108" s="1"/>
      <c r="E108" s="1"/>
      <c r="F108" s="1"/>
      <c r="G108" s="1"/>
      <c r="H108" s="1"/>
      <c r="I108" s="1"/>
      <c r="J108" s="1"/>
      <c r="K108" s="1"/>
      <c r="L108" s="1"/>
      <c r="M108" s="1"/>
      <c r="N108" s="1"/>
      <c r="O108" s="1"/>
      <c r="P108" s="1"/>
    </row>
    <row r="109" spans="1:16" x14ac:dyDescent="0.55000000000000004">
      <c r="A109" s="1"/>
      <c r="B109" s="79" t="s">
        <v>163</v>
      </c>
      <c r="C109" s="1"/>
      <c r="D109" s="1"/>
      <c r="E109" s="1"/>
      <c r="F109" s="1"/>
      <c r="G109" s="1"/>
      <c r="H109" s="1"/>
      <c r="I109" s="1"/>
      <c r="J109" s="1"/>
      <c r="K109" s="1"/>
      <c r="L109" s="1"/>
      <c r="M109" s="1"/>
      <c r="N109" s="1"/>
      <c r="O109" s="1"/>
      <c r="P109" s="1"/>
    </row>
    <row r="110" spans="1:16" x14ac:dyDescent="0.55000000000000004">
      <c r="A110" s="1"/>
      <c r="B110" s="1"/>
      <c r="C110" s="1"/>
      <c r="D110" s="1"/>
      <c r="E110" s="1"/>
      <c r="F110" s="1"/>
      <c r="G110" s="1"/>
      <c r="H110" s="1"/>
      <c r="I110" s="1"/>
      <c r="J110" s="1"/>
      <c r="K110" s="1"/>
      <c r="L110" s="1"/>
      <c r="M110" s="1"/>
      <c r="N110" s="1"/>
      <c r="O110" s="1"/>
      <c r="P110" s="1"/>
    </row>
  </sheetData>
  <sheetProtection algorithmName="SHA-512" hashValue="xe3FA+UL2M+Hfyf4d2vM5jwS0V/yp7RAPvV5qoNUvjEOdciMu7BbgggzynlXPQYognc/abmfphfuFH9htxrlAQ==" saltValue="oT0wWucx52cB8F07kcp/7w==" spinCount="100000" sheet="1" objects="1" scenarios="1"/>
  <mergeCells count="58">
    <mergeCell ref="J72:O72"/>
    <mergeCell ref="J73:O73"/>
    <mergeCell ref="J74:O74"/>
    <mergeCell ref="J75:O75"/>
    <mergeCell ref="J67:O67"/>
    <mergeCell ref="J68:O68"/>
    <mergeCell ref="J69:O69"/>
    <mergeCell ref="J70:O70"/>
    <mergeCell ref="J71:O71"/>
    <mergeCell ref="C49:E49"/>
    <mergeCell ref="F49:M49"/>
    <mergeCell ref="N49:O49"/>
    <mergeCell ref="C50:E50"/>
    <mergeCell ref="F50:M50"/>
    <mergeCell ref="N50:O50"/>
    <mergeCell ref="C51:E51"/>
    <mergeCell ref="F51:M51"/>
    <mergeCell ref="N51:O51"/>
    <mergeCell ref="C52:E52"/>
    <mergeCell ref="F52:M52"/>
    <mergeCell ref="N52:O52"/>
    <mergeCell ref="C53:E53"/>
    <mergeCell ref="F53:M53"/>
    <mergeCell ref="N53:O53"/>
    <mergeCell ref="C54:E54"/>
    <mergeCell ref="F54:M54"/>
    <mergeCell ref="N54:O54"/>
    <mergeCell ref="J61:O62"/>
    <mergeCell ref="J63:O63"/>
    <mergeCell ref="J64:O64"/>
    <mergeCell ref="J65:O65"/>
    <mergeCell ref="C61:C62"/>
    <mergeCell ref="D61:E62"/>
    <mergeCell ref="F61:G61"/>
    <mergeCell ref="H61:H62"/>
    <mergeCell ref="C63:C66"/>
    <mergeCell ref="D63:E63"/>
    <mergeCell ref="D64:E64"/>
    <mergeCell ref="D66:E66"/>
    <mergeCell ref="I61:I62"/>
    <mergeCell ref="D65:E65"/>
    <mergeCell ref="J66:O66"/>
    <mergeCell ref="C55:E55"/>
    <mergeCell ref="F55:M55"/>
    <mergeCell ref="N55:O55"/>
    <mergeCell ref="C56:E56"/>
    <mergeCell ref="F56:M56"/>
    <mergeCell ref="N56:O56"/>
    <mergeCell ref="D73:E73"/>
    <mergeCell ref="C67:C75"/>
    <mergeCell ref="D67:E67"/>
    <mergeCell ref="D68:E68"/>
    <mergeCell ref="D69:E69"/>
    <mergeCell ref="D75:E75"/>
    <mergeCell ref="D72:E72"/>
    <mergeCell ref="D74:E74"/>
    <mergeCell ref="D70:E70"/>
    <mergeCell ref="D71:E71"/>
  </mergeCells>
  <phoneticPr fontId="1"/>
  <hyperlinks>
    <hyperlink ref="B40" r:id="rId1" xr:uid="{7B37B67F-7612-45CE-863B-E2CD21C024AB}"/>
    <hyperlink ref="B109" r:id="rId2" xr:uid="{C111D8F8-5461-4122-98E4-3B33262F052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9CDC-CE8A-4897-921B-EF1224B151F1}">
  <sheetPr>
    <tabColor theme="7"/>
    <pageSetUpPr fitToPage="1"/>
  </sheetPr>
  <dimension ref="A1:H37"/>
  <sheetViews>
    <sheetView showGridLines="0" zoomScaleNormal="100" zoomScaleSheetLayoutView="100" workbookViewId="0">
      <selection activeCell="D7" sqref="D7"/>
    </sheetView>
  </sheetViews>
  <sheetFormatPr defaultColWidth="8.83203125" defaultRowHeight="13" x14ac:dyDescent="0.55000000000000004"/>
  <cols>
    <col min="1" max="1" width="2.6640625" style="65" customWidth="1"/>
    <col min="2" max="2" width="35.6640625" style="65" customWidth="1"/>
    <col min="3" max="3" width="15.6640625" style="65" customWidth="1"/>
    <col min="4" max="4" width="12.1640625" style="65" customWidth="1"/>
    <col min="5" max="5" width="20.6640625" style="65" customWidth="1"/>
    <col min="6" max="6" width="15.6640625" style="65" customWidth="1"/>
    <col min="7" max="7" width="2.6640625" style="65" customWidth="1"/>
    <col min="8" max="8" width="0" style="65" hidden="1" customWidth="1"/>
    <col min="9" max="16384" width="8.83203125" style="65"/>
  </cols>
  <sheetData>
    <row r="1" spans="1:7" ht="10" customHeight="1" x14ac:dyDescent="0.55000000000000004">
      <c r="A1" s="1"/>
      <c r="B1" s="1"/>
      <c r="C1" s="1"/>
      <c r="D1" s="1"/>
      <c r="E1" s="1"/>
      <c r="F1" s="1"/>
      <c r="G1" s="1"/>
    </row>
    <row r="2" spans="1:7" ht="10" customHeight="1" x14ac:dyDescent="0.55000000000000004">
      <c r="A2" s="1"/>
      <c r="B2" s="4"/>
      <c r="C2" s="5"/>
      <c r="D2" s="5"/>
      <c r="E2" s="5"/>
      <c r="F2" s="5"/>
      <c r="G2" s="6"/>
    </row>
    <row r="3" spans="1:7" ht="10" customHeight="1" x14ac:dyDescent="0.55000000000000004">
      <c r="A3" s="1"/>
      <c r="B3" s="4"/>
      <c r="C3" s="6"/>
      <c r="D3" s="1"/>
      <c r="E3" s="1"/>
      <c r="F3" s="1"/>
      <c r="G3" s="3" t="s">
        <v>31</v>
      </c>
    </row>
    <row r="4" spans="1:7" ht="16" x14ac:dyDescent="0.55000000000000004">
      <c r="A4" s="1"/>
      <c r="B4" s="2" t="s">
        <v>12</v>
      </c>
      <c r="C4" s="1"/>
      <c r="D4" s="1"/>
      <c r="E4" s="1"/>
      <c r="F4" s="1"/>
      <c r="G4" s="1"/>
    </row>
    <row r="5" spans="1:7" ht="12.65" customHeight="1" x14ac:dyDescent="0.55000000000000004">
      <c r="A5" s="1"/>
      <c r="B5" s="1"/>
      <c r="C5" s="1"/>
      <c r="D5" s="1"/>
      <c r="E5" s="1"/>
      <c r="F5" s="1"/>
      <c r="G5" s="1"/>
    </row>
    <row r="6" spans="1:7" ht="20" customHeight="1" x14ac:dyDescent="0.55000000000000004">
      <c r="A6" s="1"/>
      <c r="B6" s="7" t="s">
        <v>13</v>
      </c>
      <c r="C6" s="5"/>
      <c r="D6" s="5"/>
      <c r="E6" s="5"/>
      <c r="F6" s="5"/>
      <c r="G6" s="6"/>
    </row>
    <row r="7" spans="1:7" ht="18" customHeight="1" x14ac:dyDescent="0.55000000000000004">
      <c r="A7" s="1"/>
      <c r="B7" s="10" t="s">
        <v>14</v>
      </c>
      <c r="C7" s="68" t="s">
        <v>81</v>
      </c>
      <c r="D7" s="113"/>
      <c r="E7" s="12" t="s">
        <v>80</v>
      </c>
      <c r="F7" s="1"/>
      <c r="G7" s="1"/>
    </row>
    <row r="8" spans="1:7" ht="12.65" customHeight="1" x14ac:dyDescent="0.55000000000000004">
      <c r="A8" s="1"/>
      <c r="B8" s="1"/>
      <c r="C8" s="1"/>
      <c r="D8" s="1"/>
      <c r="E8" s="1"/>
      <c r="F8" s="1"/>
      <c r="G8" s="1"/>
    </row>
    <row r="9" spans="1:7" ht="20" customHeight="1" x14ac:dyDescent="0.55000000000000004">
      <c r="A9" s="1"/>
      <c r="B9" s="7" t="s">
        <v>27</v>
      </c>
      <c r="C9" s="5"/>
      <c r="D9" s="5"/>
      <c r="E9" s="5"/>
      <c r="F9" s="5"/>
      <c r="G9" s="6"/>
    </row>
    <row r="10" spans="1:7" ht="18" customHeight="1" x14ac:dyDescent="0.55000000000000004">
      <c r="A10" s="1"/>
      <c r="B10" s="10" t="s">
        <v>15</v>
      </c>
      <c r="C10" s="95"/>
      <c r="D10" s="1"/>
      <c r="E10" s="1"/>
      <c r="F10" s="1"/>
      <c r="G10" s="1"/>
    </row>
    <row r="11" spans="1:7" ht="18" customHeight="1" x14ac:dyDescent="0.55000000000000004">
      <c r="A11" s="1"/>
      <c r="B11" s="10" t="s">
        <v>36</v>
      </c>
      <c r="C11" s="96"/>
      <c r="D11" s="12" t="str">
        <f>IF(C11="完了実績報告までに居住予定","※「居住予定」の場合、実績報告時に住民票を提出すること","※自己居住用の場合、「居住」又は「居住予定」を選択すること")</f>
        <v>※自己居住用の場合、「居住」又は「居住予定」を選択すること</v>
      </c>
      <c r="E11" s="1"/>
      <c r="F11" s="1"/>
      <c r="G11" s="1"/>
    </row>
    <row r="12" spans="1:7" ht="18" customHeight="1" x14ac:dyDescent="0.55000000000000004">
      <c r="A12" s="1"/>
      <c r="B12" s="10" t="s">
        <v>11</v>
      </c>
      <c r="C12" s="96"/>
      <c r="D12" s="12" t="s">
        <v>83</v>
      </c>
      <c r="E12" s="1"/>
      <c r="F12" s="1"/>
      <c r="G12" s="1"/>
    </row>
    <row r="13" spans="1:7" ht="18" customHeight="1" x14ac:dyDescent="0.55000000000000004">
      <c r="A13" s="1"/>
      <c r="B13" s="14" t="s">
        <v>65</v>
      </c>
      <c r="C13" s="56" t="str">
        <f>IF(C10="","",IF(C10&lt;=DATE(1981,5,31),"要確認","適合"))</f>
        <v/>
      </c>
      <c r="D13" s="12" t="s">
        <v>173</v>
      </c>
      <c r="E13" s="1"/>
      <c r="F13" s="1"/>
      <c r="G13" s="1"/>
    </row>
    <row r="14" spans="1:7" ht="18" customHeight="1" x14ac:dyDescent="0.55000000000000004">
      <c r="A14" s="1"/>
      <c r="B14" s="14" t="s">
        <v>73</v>
      </c>
      <c r="C14" s="97"/>
      <c r="D14" s="1"/>
      <c r="E14" s="1"/>
      <c r="F14" s="1"/>
      <c r="G14" s="1"/>
    </row>
    <row r="15" spans="1:7" ht="18" customHeight="1" x14ac:dyDescent="0.55000000000000004">
      <c r="A15" s="1"/>
      <c r="B15" s="14" t="s">
        <v>66</v>
      </c>
      <c r="C15" s="97"/>
      <c r="D15" s="12" t="s">
        <v>72</v>
      </c>
      <c r="E15" s="1"/>
      <c r="F15" s="1"/>
      <c r="G15" s="1"/>
    </row>
    <row r="16" spans="1:7" ht="18" customHeight="1" x14ac:dyDescent="0.55000000000000004">
      <c r="A16" s="1"/>
      <c r="B16" s="10" t="s">
        <v>62</v>
      </c>
      <c r="C16" s="97"/>
      <c r="D16" s="12" t="s">
        <v>71</v>
      </c>
      <c r="E16" s="1"/>
      <c r="F16" s="1"/>
      <c r="G16" s="1"/>
    </row>
    <row r="17" spans="1:8" ht="18" customHeight="1" x14ac:dyDescent="0.55000000000000004">
      <c r="A17" s="1"/>
      <c r="B17" s="14" t="s">
        <v>16</v>
      </c>
      <c r="C17" s="55"/>
      <c r="D17" s="8" t="s">
        <v>17</v>
      </c>
      <c r="E17" s="1"/>
      <c r="F17" s="1"/>
      <c r="G17" s="1"/>
      <c r="H17" s="99" t="b">
        <v>0</v>
      </c>
    </row>
    <row r="18" spans="1:8" ht="18" customHeight="1" x14ac:dyDescent="0.55000000000000004">
      <c r="A18" s="1"/>
      <c r="B18" s="15"/>
      <c r="C18" s="55"/>
      <c r="D18" s="9" t="s">
        <v>18</v>
      </c>
      <c r="E18" s="10" t="s">
        <v>19</v>
      </c>
      <c r="F18" s="97"/>
      <c r="G18" s="1"/>
      <c r="H18" s="99" t="b">
        <v>0</v>
      </c>
    </row>
    <row r="19" spans="1:8" ht="18" customHeight="1" x14ac:dyDescent="0.55000000000000004">
      <c r="A19" s="1"/>
      <c r="B19" s="16"/>
      <c r="C19" s="55"/>
      <c r="D19" s="8" t="s">
        <v>20</v>
      </c>
      <c r="E19" s="11" t="s">
        <v>21</v>
      </c>
      <c r="F19" s="98"/>
      <c r="G19" s="1"/>
      <c r="H19" s="99" t="b">
        <v>0</v>
      </c>
    </row>
    <row r="20" spans="1:8" ht="18" customHeight="1" x14ac:dyDescent="0.55000000000000004">
      <c r="A20" s="1"/>
      <c r="B20" s="10" t="s">
        <v>22</v>
      </c>
      <c r="C20" s="96"/>
      <c r="D20" s="1"/>
      <c r="E20" s="1"/>
      <c r="F20" s="1"/>
      <c r="G20" s="1"/>
      <c r="H20" s="67"/>
    </row>
    <row r="21" spans="1:8" ht="18" customHeight="1" x14ac:dyDescent="0.55000000000000004">
      <c r="A21" s="1"/>
      <c r="B21" s="10" t="s">
        <v>23</v>
      </c>
      <c r="C21" s="100"/>
      <c r="D21" s="12" t="str">
        <f>IF(C21&lt;=0, IF(OR(C21="", C21="-"), "※選択肢に入力したい数値が無い場合は半角数字で手入力すること", "※1以上の整数で入力すること"), "※選択肢に入力したい数値が無い場合は半角数字で手入力すること")</f>
        <v>※選択肢に入力したい数値が無い場合は半角数字で手入力すること</v>
      </c>
      <c r="E21" s="1"/>
      <c r="F21" s="1"/>
      <c r="G21" s="1"/>
    </row>
    <row r="22" spans="1:8" ht="18" customHeight="1" x14ac:dyDescent="0.55000000000000004">
      <c r="A22" s="1"/>
      <c r="B22" s="10" t="s">
        <v>24</v>
      </c>
      <c r="C22" s="101"/>
      <c r="D22" s="12" t="str">
        <f>IF(C22&lt;=0, IF(OR(C22="", C22="-"), "※選択肢に入力したい数値が無い場合は半角数字で手入力すること", "※地下階は1以上の整数で入力すること（マイナスは不要）"), "※選択肢に入力したい数値が無い場合は半角数字で手入力すること")</f>
        <v>※選択肢に入力したい数値が無い場合は半角数字で手入力すること</v>
      </c>
      <c r="E22" s="1"/>
      <c r="F22" s="1"/>
      <c r="G22" s="1"/>
    </row>
    <row r="23" spans="1:8" ht="18" customHeight="1" x14ac:dyDescent="0.55000000000000004">
      <c r="A23" s="1"/>
      <c r="B23" s="10" t="s">
        <v>25</v>
      </c>
      <c r="C23" s="98"/>
      <c r="D23" s="12" t="s">
        <v>78</v>
      </c>
      <c r="E23" s="1"/>
      <c r="F23" s="1"/>
      <c r="G23" s="1"/>
    </row>
    <row r="24" spans="1:8" ht="18" customHeight="1" x14ac:dyDescent="0.55000000000000004">
      <c r="A24" s="1"/>
      <c r="B24" s="10" t="s">
        <v>35</v>
      </c>
      <c r="C24" s="112"/>
      <c r="D24" s="12" t="s">
        <v>67</v>
      </c>
      <c r="E24" s="1"/>
      <c r="F24" s="1"/>
      <c r="G24" s="1"/>
    </row>
    <row r="25" spans="1:8" ht="18" customHeight="1" x14ac:dyDescent="0.55000000000000004">
      <c r="A25" s="1"/>
      <c r="B25" s="10" t="s">
        <v>74</v>
      </c>
      <c r="C25" s="98"/>
      <c r="D25" s="12" t="s">
        <v>76</v>
      </c>
      <c r="E25" s="1"/>
      <c r="F25" s="1"/>
      <c r="G25" s="1"/>
    </row>
    <row r="26" spans="1:8" ht="18" customHeight="1" x14ac:dyDescent="0.55000000000000004">
      <c r="A26" s="1"/>
      <c r="B26" s="10" t="s">
        <v>26</v>
      </c>
      <c r="C26" s="102"/>
      <c r="D26" s="12" t="s">
        <v>76</v>
      </c>
      <c r="E26" s="1"/>
      <c r="F26" s="1"/>
      <c r="G26" s="1"/>
    </row>
    <row r="27" spans="1:8" ht="18" customHeight="1" x14ac:dyDescent="0.55000000000000004">
      <c r="A27" s="1"/>
      <c r="B27" s="10" t="s">
        <v>33</v>
      </c>
      <c r="C27" s="97"/>
      <c r="D27" s="12" t="s">
        <v>201</v>
      </c>
      <c r="E27" s="1"/>
      <c r="F27" s="1"/>
      <c r="G27" s="1"/>
    </row>
    <row r="28" spans="1:8" ht="18" customHeight="1" x14ac:dyDescent="0.55000000000000004">
      <c r="A28" s="1"/>
      <c r="B28" s="10" t="s">
        <v>34</v>
      </c>
      <c r="C28" s="97"/>
      <c r="D28" s="12" t="s">
        <v>77</v>
      </c>
      <c r="E28" s="1"/>
      <c r="F28" s="1"/>
      <c r="G28" s="1"/>
    </row>
    <row r="29" spans="1:8" ht="12.65" customHeight="1" x14ac:dyDescent="0.55000000000000004">
      <c r="A29" s="1"/>
      <c r="B29" s="1"/>
      <c r="C29" s="1"/>
      <c r="D29" s="1"/>
      <c r="E29" s="1"/>
      <c r="F29" s="1"/>
      <c r="G29" s="1"/>
    </row>
    <row r="30" spans="1:8" ht="20" customHeight="1" x14ac:dyDescent="0.55000000000000004">
      <c r="A30" s="1"/>
      <c r="B30" s="7" t="s">
        <v>198</v>
      </c>
      <c r="C30" s="5"/>
      <c r="D30" s="5"/>
      <c r="E30" s="5"/>
      <c r="F30" s="5"/>
      <c r="G30" s="6"/>
    </row>
    <row r="31" spans="1:8" ht="18" customHeight="1" x14ac:dyDescent="0.55000000000000004">
      <c r="A31" s="1"/>
      <c r="B31" s="10" t="s">
        <v>202</v>
      </c>
      <c r="C31" s="95"/>
      <c r="D31" s="1"/>
      <c r="E31" s="1"/>
      <c r="F31" s="1"/>
      <c r="G31" s="1"/>
    </row>
    <row r="32" spans="1:8" ht="18" customHeight="1" x14ac:dyDescent="0.55000000000000004">
      <c r="A32" s="1"/>
      <c r="B32" s="10" t="s">
        <v>28</v>
      </c>
      <c r="C32" s="95"/>
      <c r="D32" s="1"/>
      <c r="E32" s="1"/>
      <c r="F32" s="1"/>
      <c r="G32" s="1"/>
    </row>
    <row r="33" spans="1:7" ht="18" customHeight="1" x14ac:dyDescent="0.55000000000000004">
      <c r="A33" s="1"/>
      <c r="B33" s="10" t="s">
        <v>29</v>
      </c>
      <c r="C33" s="95"/>
      <c r="D33" s="1"/>
      <c r="E33" s="1"/>
      <c r="F33" s="1"/>
      <c r="G33" s="1"/>
    </row>
    <row r="34" spans="1:7" ht="12.65" customHeight="1" x14ac:dyDescent="0.55000000000000004">
      <c r="A34" s="1"/>
      <c r="B34" s="1"/>
      <c r="C34" s="1"/>
      <c r="D34" s="1"/>
      <c r="E34" s="1"/>
      <c r="F34" s="1"/>
      <c r="G34" s="1"/>
    </row>
    <row r="35" spans="1:7" ht="20" customHeight="1" x14ac:dyDescent="0.55000000000000004">
      <c r="A35" s="1"/>
      <c r="B35" s="7" t="s">
        <v>32</v>
      </c>
      <c r="C35" s="13"/>
      <c r="D35" s="5"/>
      <c r="E35" s="5"/>
      <c r="F35" s="5"/>
      <c r="G35" s="6"/>
    </row>
    <row r="36" spans="1:7" ht="18" customHeight="1" x14ac:dyDescent="0.55000000000000004">
      <c r="A36" s="1"/>
      <c r="B36" s="10" t="s">
        <v>30</v>
      </c>
      <c r="C36" s="90" t="str">
        <f>【リノベ】補助金額算出表!D53</f>
        <v>下限額に満たないため申請できません</v>
      </c>
      <c r="D36" s="12" t="s">
        <v>82</v>
      </c>
      <c r="E36" s="1"/>
      <c r="F36" s="1"/>
      <c r="G36" s="1"/>
    </row>
    <row r="37" spans="1:7" ht="12.65" customHeight="1" x14ac:dyDescent="0.55000000000000004">
      <c r="A37" s="1"/>
      <c r="B37" s="1"/>
      <c r="C37" s="1"/>
      <c r="D37" s="1"/>
      <c r="E37" s="1"/>
      <c r="F37" s="1"/>
      <c r="G37" s="1"/>
    </row>
  </sheetData>
  <sheetProtection algorithmName="SHA-512" hashValue="D6OFBmThH3GwCTIR8v7Tw/0O5CxLq4D9FF4ymjFxlXUjqbVMathE8vqPQ8/KbwcAu4DSK52koJ4jfjFLGJPBcg==" saltValue="5wRweHJPKD0cNTBIujn1oQ==" spinCount="100000" sheet="1" objects="1" scenarios="1" selectLockedCells="1"/>
  <phoneticPr fontId="1"/>
  <conditionalFormatting sqref="B14:C14">
    <cfRule type="expression" dxfId="9" priority="4">
      <formula>$C$13="適合"</formula>
    </cfRule>
  </conditionalFormatting>
  <conditionalFormatting sqref="C17:C19">
    <cfRule type="expression" dxfId="8" priority="8">
      <formula>OR($H$17=TRUE,$H$18=TRUE,$H$19=TRUE)</formula>
    </cfRule>
  </conditionalFormatting>
  <conditionalFormatting sqref="C17:D17 C18:F18">
    <cfRule type="expression" dxfId="7" priority="5">
      <formula>$H$19=TRUE</formula>
    </cfRule>
  </conditionalFormatting>
  <conditionalFormatting sqref="C17:D17 C19:F19">
    <cfRule type="expression" dxfId="6" priority="6">
      <formula>$H$18=TRUE</formula>
    </cfRule>
  </conditionalFormatting>
  <conditionalFormatting sqref="C18:F19">
    <cfRule type="expression" dxfId="5" priority="7">
      <formula>$H$17=TRUE</formula>
    </cfRule>
  </conditionalFormatting>
  <conditionalFormatting sqref="C22:F22">
    <cfRule type="expression" dxfId="4" priority="1">
      <formula>AND(ISNUMBER(C22), C22&lt;0)</formula>
    </cfRule>
  </conditionalFormatting>
  <conditionalFormatting sqref="F18:F19 C10:C16 C20:C28 D7 C31:C33">
    <cfRule type="notContainsBlanks" dxfId="3" priority="9">
      <formula>LEN(TRIM(C7))&gt;0</formula>
    </cfRule>
  </conditionalFormatting>
  <dataValidations count="19">
    <dataValidation type="list" imeMode="halfAlpha" operator="greaterThanOrEqual" allowBlank="1" showInputMessage="1" sqref="C21" xr:uid="{7F35B05F-AB39-40EF-B371-3F69F8A77906}">
      <formula1>"1,2,3,4,5"</formula1>
    </dataValidation>
    <dataValidation type="list" imeMode="halfAlpha" operator="greaterThanOrEqual" allowBlank="1" showInputMessage="1" sqref="C22" xr:uid="{897690C9-95C7-4847-BA30-1B1DA9274913}">
      <formula1>"-,1"</formula1>
    </dataValidation>
    <dataValidation type="list" allowBlank="1" showInputMessage="1" showErrorMessage="1" sqref="C16" xr:uid="{6BDDA722-2338-474C-B32A-796E7399920D}">
      <formula1>"対象,対象外"</formula1>
    </dataValidation>
    <dataValidation type="list" allowBlank="1" showInputMessage="1" showErrorMessage="1" sqref="C11" xr:uid="{6ECE6729-7A44-42E6-AB6A-6DCEB44E8FFC}">
      <formula1>"交付申請時に居住,完了実績報告までに居住予定,賃貸/販売予定/社宅のため対象外"</formula1>
    </dataValidation>
    <dataValidation type="list" allowBlank="1" showInputMessage="1" showErrorMessage="1" sqref="C12" xr:uid="{96B5BB6B-3035-421F-979A-40ECD0DDEDC1}">
      <formula1>"交付申請時に所有,完了実績報告までに所有予定"</formula1>
    </dataValidation>
    <dataValidation type="date" operator="lessThanOrEqual" allowBlank="1" showInputMessage="1" showErrorMessage="1" sqref="C10" xr:uid="{A4E27F18-AE72-434F-8757-A36BD7B28B4F}">
      <formula1>TODAY()</formula1>
    </dataValidation>
    <dataValidation type="list" allowBlank="1" showInputMessage="1" showErrorMessage="1" sqref="C14" xr:uid="{B3F8579C-29FD-45B7-AC1A-DE86F7A5B0C4}">
      <formula1>"実施済み,実施予定"</formula1>
    </dataValidation>
    <dataValidation type="list" allowBlank="1" showInputMessage="1" showErrorMessage="1" sqref="C15:C16 C27:C28" xr:uid="{A86B9E87-DC6E-422A-8CDC-407FA4D69C80}">
      <formula1>"有,無"</formula1>
    </dataValidation>
    <dataValidation type="list" allowBlank="1" showInputMessage="1" showErrorMessage="1" sqref="F18" xr:uid="{1415608B-E743-4348-B6B8-3E4FBD894CD2}">
      <formula1>"賃貸,分譲"</formula1>
    </dataValidation>
    <dataValidation type="list" allowBlank="1" showInputMessage="1" showErrorMessage="1" sqref="C20" xr:uid="{743D2D21-A85E-4851-A934-F39712C0DD63}">
      <formula1>"木造,鉄骨造,鉄筋コンクリート造,鉄骨鉄筋コンクリート造"</formula1>
    </dataValidation>
    <dataValidation type="custom" allowBlank="1" showInputMessage="1" showErrorMessage="1" error="小数点第三位以下は切り捨てて入力してください。" sqref="C23" xr:uid="{4D71E46E-D0BB-47F9-9F9D-44C76502677C}">
      <formula1>ROUND(C23,2)=C23</formula1>
    </dataValidation>
    <dataValidation type="custom" showInputMessage="1" showErrorMessage="1" error="工事請負契約日又は売買契約日は交付決定日以降～工事着工日の間で入力してください。" sqref="C31" xr:uid="{D7A40229-8CA3-4E07-B908-5A9F9622E9EE}">
      <formula1>AND(C31&gt;=DATE(2026,6,17), OR(C32="", C31&lt;=C32))</formula1>
    </dataValidation>
    <dataValidation type="textLength" imeMode="halfAlpha" operator="equal" allowBlank="1" showInputMessage="1" showErrorMessage="1" error="ZEHポータルで申請書番号を確認し、末尾4桁を入力してください。" sqref="D7" xr:uid="{EDFA250F-3BA8-43AB-8B95-DEAF2AFF1AE7}">
      <formula1>4</formula1>
    </dataValidation>
    <dataValidation type="whole" operator="greaterThanOrEqual" allowBlank="1" showInputMessage="1" showErrorMessage="1" error="・削減率は20%以上になる必要があります。_x000a_※整数で入力してください。" sqref="C24" xr:uid="{56054050-7B31-4EEA-831C-4E1CA2ED3617}">
      <formula1>20</formula1>
    </dataValidation>
    <dataValidation type="custom" imeMode="halfAlpha" allowBlank="1" showInputMessage="1" showErrorMessage="1" error="・0以上の数値を入力してください。_x000a_・小数点第三位以下は切り捨てて入力してください。" sqref="F19" xr:uid="{B8E211F9-B867-4D9D-871C-64CFF6A416E6}">
      <formula1>AND(F19&gt;=0, ROUND(F19,2)=F19)</formula1>
    </dataValidation>
    <dataValidation type="custom" allowBlank="1" showInputMessage="1" showErrorMessage="1" error="・小数点第三位以下は切り捨てて入力してください。" sqref="C25" xr:uid="{861FE7ED-1CB8-4C6D-82CD-E4CCB2FC4319}">
      <formula1>ROUND(C25,2)=C25</formula1>
    </dataValidation>
    <dataValidation type="custom" allowBlank="1" showInputMessage="1" showErrorMessage="1" error="・6.7以下の数値を入力してください。_x000a_・小数点第一位以下は切り捨てて入力してください。" sqref="C26" xr:uid="{B8E15597-5F65-45B5-9B87-A73FE2A3DBD4}">
      <formula1>AND(C26&lt;=6.7, ROUND(C26,1)=C26)</formula1>
    </dataValidation>
    <dataValidation type="custom" showInputMessage="1" showErrorMessage="1" error="工事着工日は工事請負契約日又は売買契約日以降～工事完工日の間で入力してください。" sqref="C32" xr:uid="{061A44EB-7BC6-43FC-B5FC-7BBF1734804B}">
      <formula1>AND(OR(C31="", C32&gt;=C31), OR(C33="", C32&lt;=C33))</formula1>
    </dataValidation>
    <dataValidation type="custom" showInputMessage="1" showErrorMessage="1" error="工事完工日は工事着工日以降～2026/12/18の間で入力してください。" sqref="C33" xr:uid="{4FA3D3D8-D812-4550-AE8E-00C32B3D71F9}">
      <formula1>AND(OR(C32="", C33&gt;=C32), C33&lt;=DATE(2026,12,18))</formula1>
    </dataValidation>
  </dataValidations>
  <pageMargins left="0.25" right="0.25"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482600</xdr:colOff>
                    <xdr:row>16</xdr:row>
                    <xdr:rowOff>0</xdr:rowOff>
                  </from>
                  <to>
                    <xdr:col>2</xdr:col>
                    <xdr:colOff>762000</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482600</xdr:colOff>
                    <xdr:row>17</xdr:row>
                    <xdr:rowOff>6350</xdr:rowOff>
                  </from>
                  <to>
                    <xdr:col>2</xdr:col>
                    <xdr:colOff>762000</xdr:colOff>
                    <xdr:row>18</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482600</xdr:colOff>
                    <xdr:row>18</xdr:row>
                    <xdr:rowOff>6350</xdr:rowOff>
                  </from>
                  <to>
                    <xdr:col>2</xdr:col>
                    <xdr:colOff>762000</xdr:colOff>
                    <xdr:row>19</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ECE1B-1DBE-4CC6-8FF3-D6064BEE65C2}">
  <sheetPr>
    <tabColor theme="7" tint="0.79998168889431442"/>
    <pageSetUpPr fitToPage="1"/>
  </sheetPr>
  <dimension ref="A1:R54"/>
  <sheetViews>
    <sheetView showGridLines="0" zoomScaleNormal="100" zoomScaleSheetLayoutView="100" workbookViewId="0">
      <selection activeCell="E11" sqref="E11"/>
    </sheetView>
  </sheetViews>
  <sheetFormatPr defaultColWidth="8.83203125" defaultRowHeight="13" x14ac:dyDescent="0.55000000000000004"/>
  <cols>
    <col min="1" max="1" width="2.6640625" style="65" customWidth="1"/>
    <col min="2" max="2" width="10.6640625" style="65" customWidth="1"/>
    <col min="3" max="3" width="15.6640625" style="65" customWidth="1"/>
    <col min="4" max="4" width="51" style="65" customWidth="1"/>
    <col min="5" max="5" width="30.6640625" style="65" customWidth="1"/>
    <col min="6" max="7" width="8.9140625" style="65" customWidth="1"/>
    <col min="8" max="10" width="8.83203125" style="65" customWidth="1"/>
    <col min="11" max="11" width="10.6640625" style="66" customWidth="1"/>
    <col min="12" max="12" width="15.6640625" style="66" customWidth="1"/>
    <col min="13" max="17" width="8.83203125" style="65"/>
    <col min="18" max="18" width="2.6640625" style="65" customWidth="1"/>
    <col min="19" max="16384" width="8.83203125" style="65"/>
  </cols>
  <sheetData>
    <row r="1" spans="1:18" ht="10" customHeight="1" x14ac:dyDescent="0.55000000000000004">
      <c r="A1" s="1"/>
      <c r="B1" s="1"/>
      <c r="C1" s="1"/>
      <c r="D1" s="1"/>
      <c r="E1" s="1"/>
      <c r="F1" s="1"/>
      <c r="G1" s="1"/>
      <c r="H1" s="1"/>
      <c r="I1" s="1"/>
      <c r="J1" s="1"/>
      <c r="K1" s="20"/>
      <c r="L1" s="20"/>
      <c r="M1" s="1"/>
      <c r="N1" s="1"/>
      <c r="O1" s="1"/>
      <c r="P1" s="1"/>
      <c r="Q1" s="1"/>
      <c r="R1" s="1"/>
    </row>
    <row r="2" spans="1:18" ht="10" customHeight="1" x14ac:dyDescent="0.55000000000000004">
      <c r="A2" s="1"/>
      <c r="B2" s="4"/>
      <c r="C2" s="5"/>
      <c r="D2" s="5"/>
      <c r="E2" s="5"/>
      <c r="F2" s="5"/>
      <c r="G2" s="5"/>
      <c r="H2" s="5"/>
      <c r="I2" s="5"/>
      <c r="J2" s="6"/>
      <c r="K2" s="21"/>
      <c r="L2" s="21"/>
      <c r="M2" s="19"/>
      <c r="N2" s="19"/>
      <c r="O2" s="19"/>
      <c r="P2" s="19"/>
      <c r="Q2" s="19"/>
      <c r="R2" s="19"/>
    </row>
    <row r="3" spans="1:18" ht="10" customHeight="1" x14ac:dyDescent="0.55000000000000004">
      <c r="A3" s="1"/>
      <c r="B3" s="4"/>
      <c r="C3" s="6"/>
      <c r="D3" s="19"/>
      <c r="E3" s="1"/>
      <c r="F3" s="1"/>
      <c r="G3" s="1"/>
      <c r="H3" s="1"/>
      <c r="I3" s="1"/>
      <c r="J3" s="1"/>
      <c r="K3" s="20"/>
      <c r="L3" s="20"/>
      <c r="M3" s="1"/>
      <c r="N3" s="1"/>
      <c r="O3" s="1"/>
      <c r="P3" s="1"/>
      <c r="Q3" s="1"/>
      <c r="R3" s="3" t="s">
        <v>31</v>
      </c>
    </row>
    <row r="4" spans="1:18" ht="16" x14ac:dyDescent="0.55000000000000004">
      <c r="A4" s="1"/>
      <c r="B4" s="2" t="s">
        <v>53</v>
      </c>
      <c r="C4" s="1"/>
      <c r="D4" s="1"/>
      <c r="E4" s="1"/>
      <c r="F4" s="1"/>
      <c r="G4" s="1"/>
      <c r="H4" s="1"/>
      <c r="I4" s="1"/>
      <c r="J4" s="1"/>
      <c r="K4" s="20"/>
      <c r="L4" s="20"/>
      <c r="M4" s="1"/>
      <c r="N4" s="1"/>
      <c r="O4" s="1"/>
      <c r="P4" s="1"/>
      <c r="Q4" s="1"/>
      <c r="R4" s="1"/>
    </row>
    <row r="5" spans="1:18" ht="12.65" customHeight="1" x14ac:dyDescent="0.55000000000000004">
      <c r="A5" s="1"/>
      <c r="B5" s="1"/>
      <c r="C5" s="1"/>
      <c r="D5" s="1"/>
      <c r="E5" s="1"/>
      <c r="F5" s="1"/>
      <c r="G5" s="1"/>
      <c r="H5" s="1"/>
      <c r="I5" s="1"/>
      <c r="J5" s="1"/>
      <c r="K5" s="20"/>
      <c r="L5" s="20"/>
      <c r="M5" s="1"/>
      <c r="N5" s="1"/>
      <c r="O5" s="1"/>
      <c r="P5" s="1"/>
      <c r="Q5" s="1"/>
      <c r="R5" s="1"/>
    </row>
    <row r="6" spans="1:18" ht="20" customHeight="1" x14ac:dyDescent="0.55000000000000004">
      <c r="A6" s="1"/>
      <c r="B6" s="7" t="s">
        <v>13</v>
      </c>
      <c r="C6" s="5"/>
      <c r="D6" s="5"/>
      <c r="E6" s="5"/>
      <c r="F6" s="5"/>
      <c r="G6" s="5"/>
      <c r="H6" s="5"/>
      <c r="I6" s="5"/>
      <c r="J6" s="6"/>
      <c r="K6" s="5"/>
      <c r="L6" s="5"/>
      <c r="M6" s="5"/>
      <c r="N6" s="5"/>
      <c r="O6" s="5"/>
      <c r="P6" s="5"/>
      <c r="Q6" s="5"/>
      <c r="R6" s="6"/>
    </row>
    <row r="7" spans="1:18" ht="18" customHeight="1" x14ac:dyDescent="0.55000000000000004">
      <c r="A7" s="1"/>
      <c r="B7" s="48" t="s">
        <v>14</v>
      </c>
      <c r="C7" s="26"/>
      <c r="D7" s="69" t="str">
        <f>IF(【リノベ】実施計画書!D7="","",【リノベ】実施計画書!C7&amp;【リノベ】実施計画書!D7)</f>
        <v/>
      </c>
      <c r="E7" s="1"/>
      <c r="F7" s="1"/>
      <c r="G7" s="1"/>
      <c r="H7" s="1"/>
      <c r="I7" s="1"/>
      <c r="J7" s="1"/>
      <c r="K7" s="1"/>
      <c r="L7" s="1"/>
      <c r="M7" s="1"/>
      <c r="N7" s="1"/>
      <c r="O7" s="1"/>
      <c r="P7" s="1"/>
      <c r="Q7" s="1"/>
      <c r="R7" s="1"/>
    </row>
    <row r="8" spans="1:18" ht="12.65" customHeight="1" x14ac:dyDescent="0.55000000000000004">
      <c r="A8" s="1"/>
      <c r="B8" s="1"/>
      <c r="C8" s="1"/>
      <c r="D8" s="1"/>
      <c r="E8" s="1"/>
      <c r="F8" s="1"/>
      <c r="G8" s="1"/>
      <c r="H8" s="1"/>
      <c r="I8" s="1"/>
      <c r="J8" s="1"/>
      <c r="K8" s="1"/>
      <c r="L8" s="1"/>
      <c r="M8" s="1"/>
      <c r="N8" s="1"/>
      <c r="O8" s="1"/>
      <c r="P8" s="1"/>
      <c r="Q8" s="1"/>
      <c r="R8" s="1"/>
    </row>
    <row r="9" spans="1:18" ht="20" customHeight="1" x14ac:dyDescent="0.55000000000000004">
      <c r="A9" s="1"/>
      <c r="B9" s="7" t="s">
        <v>58</v>
      </c>
      <c r="C9" s="5"/>
      <c r="D9" s="5"/>
      <c r="E9" s="5"/>
      <c r="F9" s="5"/>
      <c r="G9" s="5"/>
      <c r="H9" s="5"/>
      <c r="I9" s="5"/>
      <c r="J9" s="5"/>
      <c r="K9" s="5"/>
      <c r="L9" s="5"/>
      <c r="M9" s="5"/>
      <c r="N9" s="5"/>
      <c r="O9" s="5"/>
      <c r="P9" s="5"/>
      <c r="Q9" s="5"/>
      <c r="R9" s="6"/>
    </row>
    <row r="10" spans="1:18" ht="18" customHeight="1" thickBot="1" x14ac:dyDescent="0.6">
      <c r="A10" s="1"/>
      <c r="B10" s="30" t="s">
        <v>54</v>
      </c>
      <c r="C10" s="30" t="s">
        <v>44</v>
      </c>
      <c r="D10" s="30" t="s">
        <v>45</v>
      </c>
      <c r="E10" s="30" t="s">
        <v>75</v>
      </c>
      <c r="F10" s="30" t="s">
        <v>69</v>
      </c>
      <c r="G10" s="30" t="s">
        <v>70</v>
      </c>
      <c r="H10" s="30" t="s">
        <v>43</v>
      </c>
      <c r="I10" s="30" t="s">
        <v>39</v>
      </c>
      <c r="J10" s="30" t="s">
        <v>38</v>
      </c>
      <c r="K10" s="31" t="s">
        <v>40</v>
      </c>
      <c r="L10" s="31" t="s">
        <v>41</v>
      </c>
      <c r="M10" s="12" t="s">
        <v>79</v>
      </c>
      <c r="N10" s="1"/>
      <c r="O10" s="1"/>
      <c r="P10" s="1"/>
      <c r="Q10" s="1"/>
      <c r="R10" s="1"/>
    </row>
    <row r="11" spans="1:18" ht="18" customHeight="1" x14ac:dyDescent="0.55000000000000004">
      <c r="A11" s="1"/>
      <c r="B11" s="32">
        <v>1</v>
      </c>
      <c r="C11" s="33" t="s">
        <v>0</v>
      </c>
      <c r="D11" s="33" t="s">
        <v>55</v>
      </c>
      <c r="E11" s="103"/>
      <c r="F11" s="50"/>
      <c r="G11" s="50"/>
      <c r="H11" s="50"/>
      <c r="I11" s="108"/>
      <c r="J11" s="33" t="s">
        <v>42</v>
      </c>
      <c r="K11" s="34">
        <v>2500</v>
      </c>
      <c r="L11" s="57" t="str">
        <f>IF(I11*K11=0,"",I11*K11)</f>
        <v/>
      </c>
      <c r="M11" s="12" t="str">
        <f>IF(L11&lt;0,"※マイナスは入力しないこと","")</f>
        <v/>
      </c>
      <c r="N11" s="1"/>
      <c r="O11" s="1"/>
      <c r="P11" s="1"/>
      <c r="Q11" s="1"/>
      <c r="R11" s="1"/>
    </row>
    <row r="12" spans="1:18" ht="18" customHeight="1" x14ac:dyDescent="0.55000000000000004">
      <c r="A12" s="1"/>
      <c r="B12" s="35">
        <v>2</v>
      </c>
      <c r="C12" s="8" t="s">
        <v>0</v>
      </c>
      <c r="D12" s="8" t="s">
        <v>55</v>
      </c>
      <c r="E12" s="104"/>
      <c r="F12" s="51"/>
      <c r="G12" s="51"/>
      <c r="H12" s="51"/>
      <c r="I12" s="109"/>
      <c r="J12" s="8" t="s">
        <v>42</v>
      </c>
      <c r="K12" s="17">
        <v>2500</v>
      </c>
      <c r="L12" s="58" t="str">
        <f t="shared" ref="L12:L45" si="0">IF(I12*K12=0,"",I12*K12)</f>
        <v/>
      </c>
      <c r="M12" s="12" t="str">
        <f t="shared" ref="M12:M46" si="1">IF(L12&lt;0,"※マイナスは入力しないこと","")</f>
        <v/>
      </c>
      <c r="N12" s="1"/>
      <c r="O12" s="1"/>
      <c r="P12" s="1"/>
      <c r="Q12" s="1"/>
      <c r="R12" s="1"/>
    </row>
    <row r="13" spans="1:18" ht="18" customHeight="1" x14ac:dyDescent="0.55000000000000004">
      <c r="A13" s="1"/>
      <c r="B13" s="35">
        <v>3</v>
      </c>
      <c r="C13" s="8" t="s">
        <v>0</v>
      </c>
      <c r="D13" s="8" t="s">
        <v>55</v>
      </c>
      <c r="E13" s="104"/>
      <c r="F13" s="51"/>
      <c r="G13" s="51"/>
      <c r="H13" s="51"/>
      <c r="I13" s="109"/>
      <c r="J13" s="8" t="s">
        <v>42</v>
      </c>
      <c r="K13" s="17">
        <v>2500</v>
      </c>
      <c r="L13" s="58" t="str">
        <f t="shared" si="0"/>
        <v/>
      </c>
      <c r="M13" s="12" t="str">
        <f t="shared" si="1"/>
        <v/>
      </c>
      <c r="N13" s="1"/>
      <c r="O13" s="1"/>
      <c r="P13" s="1"/>
      <c r="Q13" s="1"/>
      <c r="R13" s="1"/>
    </row>
    <row r="14" spans="1:18" ht="18" customHeight="1" x14ac:dyDescent="0.55000000000000004">
      <c r="A14" s="1"/>
      <c r="B14" s="35">
        <v>4</v>
      </c>
      <c r="C14" s="8" t="s">
        <v>0</v>
      </c>
      <c r="D14" s="8" t="s">
        <v>55</v>
      </c>
      <c r="E14" s="104"/>
      <c r="F14" s="51"/>
      <c r="G14" s="51"/>
      <c r="H14" s="51"/>
      <c r="I14" s="109"/>
      <c r="J14" s="8" t="s">
        <v>42</v>
      </c>
      <c r="K14" s="17">
        <v>2500</v>
      </c>
      <c r="L14" s="58" t="str">
        <f t="shared" si="0"/>
        <v/>
      </c>
      <c r="M14" s="12" t="str">
        <f t="shared" si="1"/>
        <v/>
      </c>
      <c r="N14" s="1"/>
      <c r="O14" s="1"/>
      <c r="P14" s="1"/>
      <c r="Q14" s="1"/>
      <c r="R14" s="1"/>
    </row>
    <row r="15" spans="1:18" ht="18" customHeight="1" x14ac:dyDescent="0.55000000000000004">
      <c r="A15" s="1"/>
      <c r="B15" s="35">
        <v>5</v>
      </c>
      <c r="C15" s="8" t="s">
        <v>0</v>
      </c>
      <c r="D15" s="8" t="s">
        <v>55</v>
      </c>
      <c r="E15" s="104"/>
      <c r="F15" s="51"/>
      <c r="G15" s="51"/>
      <c r="H15" s="51"/>
      <c r="I15" s="109"/>
      <c r="J15" s="8" t="s">
        <v>42</v>
      </c>
      <c r="K15" s="17">
        <v>2500</v>
      </c>
      <c r="L15" s="58" t="str">
        <f t="shared" si="0"/>
        <v/>
      </c>
      <c r="M15" s="12" t="str">
        <f t="shared" si="1"/>
        <v/>
      </c>
      <c r="N15" s="1"/>
      <c r="O15" s="1"/>
      <c r="P15" s="1"/>
      <c r="Q15" s="1"/>
      <c r="R15" s="1"/>
    </row>
    <row r="16" spans="1:18" ht="18" customHeight="1" thickBot="1" x14ac:dyDescent="0.6">
      <c r="A16" s="1"/>
      <c r="B16" s="36">
        <v>6</v>
      </c>
      <c r="C16" s="37" t="s">
        <v>0</v>
      </c>
      <c r="D16" s="37" t="s">
        <v>55</v>
      </c>
      <c r="E16" s="105"/>
      <c r="F16" s="52"/>
      <c r="G16" s="52"/>
      <c r="H16" s="52"/>
      <c r="I16" s="110"/>
      <c r="J16" s="37" t="s">
        <v>42</v>
      </c>
      <c r="K16" s="38">
        <v>2500</v>
      </c>
      <c r="L16" s="59" t="str">
        <f t="shared" si="0"/>
        <v/>
      </c>
      <c r="M16" s="12" t="str">
        <f t="shared" si="1"/>
        <v/>
      </c>
      <c r="N16" s="1"/>
      <c r="O16" s="1"/>
      <c r="P16" s="1"/>
      <c r="Q16" s="1"/>
      <c r="R16" s="1"/>
    </row>
    <row r="17" spans="1:18" ht="18" customHeight="1" x14ac:dyDescent="0.55000000000000004">
      <c r="A17" s="1"/>
      <c r="B17" s="54">
        <v>7</v>
      </c>
      <c r="C17" s="18" t="s">
        <v>1</v>
      </c>
      <c r="D17" s="18" t="s">
        <v>68</v>
      </c>
      <c r="E17" s="106"/>
      <c r="F17" s="106"/>
      <c r="G17" s="106"/>
      <c r="H17" s="106"/>
      <c r="I17" s="70" t="str">
        <f>IF((F17/1000)*(G17/1000)*H17=0, "", ROUNDDOWN((F17/1000)*(G17/1000)*H17, 2))</f>
        <v/>
      </c>
      <c r="J17" s="18" t="s">
        <v>42</v>
      </c>
      <c r="K17" s="28">
        <v>22000</v>
      </c>
      <c r="L17" s="60" t="str">
        <f>IF(I17="","",I17*K17)</f>
        <v/>
      </c>
      <c r="M17" s="12"/>
      <c r="N17" s="1"/>
      <c r="O17" s="1"/>
      <c r="P17" s="1"/>
      <c r="Q17" s="1"/>
      <c r="R17" s="1"/>
    </row>
    <row r="18" spans="1:18" ht="18" customHeight="1" x14ac:dyDescent="0.55000000000000004">
      <c r="A18" s="1"/>
      <c r="B18" s="54">
        <v>8</v>
      </c>
      <c r="C18" s="18" t="s">
        <v>1</v>
      </c>
      <c r="D18" s="18" t="s">
        <v>68</v>
      </c>
      <c r="E18" s="106"/>
      <c r="F18" s="106"/>
      <c r="G18" s="106"/>
      <c r="H18" s="106"/>
      <c r="I18" s="70" t="str">
        <f t="shared" ref="I18:I36" si="2">IF((F18/1000)*(G18/1000)*H18=0, "", ROUNDDOWN((F18/1000)*(G18/1000)*H18, 2))</f>
        <v/>
      </c>
      <c r="J18" s="18" t="s">
        <v>42</v>
      </c>
      <c r="K18" s="28">
        <v>22000</v>
      </c>
      <c r="L18" s="60" t="str">
        <f t="shared" ref="L18:L36" si="3">IF(I18="","",I18*K18)</f>
        <v/>
      </c>
      <c r="M18" s="12"/>
      <c r="N18" s="1"/>
      <c r="O18" s="1"/>
      <c r="P18" s="1"/>
      <c r="Q18" s="1"/>
      <c r="R18" s="1"/>
    </row>
    <row r="19" spans="1:18" ht="18" customHeight="1" x14ac:dyDescent="0.55000000000000004">
      <c r="A19" s="1"/>
      <c r="B19" s="54">
        <v>9</v>
      </c>
      <c r="C19" s="18" t="s">
        <v>1</v>
      </c>
      <c r="D19" s="18" t="s">
        <v>68</v>
      </c>
      <c r="E19" s="106"/>
      <c r="F19" s="106"/>
      <c r="G19" s="106"/>
      <c r="H19" s="106"/>
      <c r="I19" s="70" t="str">
        <f t="shared" si="2"/>
        <v/>
      </c>
      <c r="J19" s="18" t="s">
        <v>42</v>
      </c>
      <c r="K19" s="28">
        <v>22000</v>
      </c>
      <c r="L19" s="60" t="str">
        <f t="shared" si="3"/>
        <v/>
      </c>
      <c r="M19" s="12"/>
      <c r="N19" s="1"/>
      <c r="O19" s="1"/>
      <c r="P19" s="1"/>
      <c r="Q19" s="1"/>
      <c r="R19" s="1"/>
    </row>
    <row r="20" spans="1:18" ht="18" customHeight="1" x14ac:dyDescent="0.55000000000000004">
      <c r="A20" s="1"/>
      <c r="B20" s="54">
        <v>10</v>
      </c>
      <c r="C20" s="18" t="s">
        <v>1</v>
      </c>
      <c r="D20" s="18" t="s">
        <v>68</v>
      </c>
      <c r="E20" s="106"/>
      <c r="F20" s="106"/>
      <c r="G20" s="106"/>
      <c r="H20" s="106"/>
      <c r="I20" s="70" t="str">
        <f t="shared" si="2"/>
        <v/>
      </c>
      <c r="J20" s="18" t="s">
        <v>42</v>
      </c>
      <c r="K20" s="28">
        <v>22000</v>
      </c>
      <c r="L20" s="60" t="str">
        <f t="shared" si="3"/>
        <v/>
      </c>
      <c r="M20" s="12"/>
      <c r="N20" s="1"/>
      <c r="O20" s="1"/>
      <c r="P20" s="1"/>
      <c r="Q20" s="1"/>
      <c r="R20" s="1"/>
    </row>
    <row r="21" spans="1:18" ht="18" customHeight="1" x14ac:dyDescent="0.55000000000000004">
      <c r="A21" s="1"/>
      <c r="B21" s="54">
        <v>11</v>
      </c>
      <c r="C21" s="18" t="s">
        <v>1</v>
      </c>
      <c r="D21" s="18" t="s">
        <v>68</v>
      </c>
      <c r="E21" s="106"/>
      <c r="F21" s="106"/>
      <c r="G21" s="106"/>
      <c r="H21" s="106"/>
      <c r="I21" s="70" t="str">
        <f t="shared" si="2"/>
        <v/>
      </c>
      <c r="J21" s="18" t="s">
        <v>42</v>
      </c>
      <c r="K21" s="28">
        <v>22000</v>
      </c>
      <c r="L21" s="60" t="str">
        <f t="shared" si="3"/>
        <v/>
      </c>
      <c r="M21" s="12"/>
      <c r="N21" s="1"/>
      <c r="O21" s="1"/>
      <c r="P21" s="1"/>
      <c r="Q21" s="1"/>
      <c r="R21" s="1"/>
    </row>
    <row r="22" spans="1:18" ht="18" customHeight="1" x14ac:dyDescent="0.55000000000000004">
      <c r="A22" s="1"/>
      <c r="B22" s="54">
        <v>12</v>
      </c>
      <c r="C22" s="18" t="s">
        <v>1</v>
      </c>
      <c r="D22" s="18" t="s">
        <v>68</v>
      </c>
      <c r="E22" s="106"/>
      <c r="F22" s="106"/>
      <c r="G22" s="106"/>
      <c r="H22" s="106"/>
      <c r="I22" s="70" t="str">
        <f t="shared" si="2"/>
        <v/>
      </c>
      <c r="J22" s="18" t="s">
        <v>42</v>
      </c>
      <c r="K22" s="28">
        <v>22000</v>
      </c>
      <c r="L22" s="60" t="str">
        <f t="shared" si="3"/>
        <v/>
      </c>
      <c r="M22" s="12"/>
      <c r="N22" s="1"/>
      <c r="O22" s="1"/>
      <c r="P22" s="1"/>
      <c r="Q22" s="1"/>
      <c r="R22" s="1"/>
    </row>
    <row r="23" spans="1:18" ht="18" customHeight="1" x14ac:dyDescent="0.55000000000000004">
      <c r="A23" s="1"/>
      <c r="B23" s="54">
        <v>13</v>
      </c>
      <c r="C23" s="18" t="s">
        <v>1</v>
      </c>
      <c r="D23" s="18" t="s">
        <v>68</v>
      </c>
      <c r="E23" s="106"/>
      <c r="F23" s="106"/>
      <c r="G23" s="106"/>
      <c r="H23" s="106"/>
      <c r="I23" s="70" t="str">
        <f t="shared" si="2"/>
        <v/>
      </c>
      <c r="J23" s="18" t="s">
        <v>42</v>
      </c>
      <c r="K23" s="28">
        <v>22000</v>
      </c>
      <c r="L23" s="60" t="str">
        <f t="shared" si="3"/>
        <v/>
      </c>
      <c r="M23" s="12"/>
      <c r="N23" s="1"/>
      <c r="O23" s="1"/>
      <c r="P23" s="1"/>
      <c r="Q23" s="1"/>
      <c r="R23" s="1"/>
    </row>
    <row r="24" spans="1:18" ht="18" customHeight="1" x14ac:dyDescent="0.55000000000000004">
      <c r="A24" s="1"/>
      <c r="B24" s="54">
        <v>14</v>
      </c>
      <c r="C24" s="18" t="s">
        <v>1</v>
      </c>
      <c r="D24" s="18" t="s">
        <v>68</v>
      </c>
      <c r="E24" s="106"/>
      <c r="F24" s="106"/>
      <c r="G24" s="106"/>
      <c r="H24" s="106"/>
      <c r="I24" s="70" t="str">
        <f t="shared" si="2"/>
        <v/>
      </c>
      <c r="J24" s="18" t="s">
        <v>42</v>
      </c>
      <c r="K24" s="28">
        <v>22000</v>
      </c>
      <c r="L24" s="60" t="str">
        <f t="shared" si="3"/>
        <v/>
      </c>
      <c r="M24" s="12"/>
      <c r="N24" s="1"/>
      <c r="O24" s="1"/>
      <c r="P24" s="1"/>
      <c r="Q24" s="1"/>
      <c r="R24" s="1"/>
    </row>
    <row r="25" spans="1:18" ht="18" customHeight="1" x14ac:dyDescent="0.55000000000000004">
      <c r="A25" s="1"/>
      <c r="B25" s="54">
        <v>15</v>
      </c>
      <c r="C25" s="18" t="s">
        <v>1</v>
      </c>
      <c r="D25" s="18" t="s">
        <v>68</v>
      </c>
      <c r="E25" s="106"/>
      <c r="F25" s="106"/>
      <c r="G25" s="106"/>
      <c r="H25" s="106"/>
      <c r="I25" s="70" t="str">
        <f t="shared" si="2"/>
        <v/>
      </c>
      <c r="J25" s="18" t="s">
        <v>42</v>
      </c>
      <c r="K25" s="28">
        <v>22000</v>
      </c>
      <c r="L25" s="60" t="str">
        <f t="shared" si="3"/>
        <v/>
      </c>
      <c r="M25" s="12"/>
      <c r="N25" s="1"/>
      <c r="O25" s="1"/>
      <c r="P25" s="1"/>
      <c r="Q25" s="1"/>
      <c r="R25" s="1"/>
    </row>
    <row r="26" spans="1:18" ht="18" customHeight="1" x14ac:dyDescent="0.55000000000000004">
      <c r="A26" s="1"/>
      <c r="B26" s="54">
        <v>16</v>
      </c>
      <c r="C26" s="18" t="s">
        <v>1</v>
      </c>
      <c r="D26" s="18" t="s">
        <v>68</v>
      </c>
      <c r="E26" s="106"/>
      <c r="F26" s="106"/>
      <c r="G26" s="106"/>
      <c r="H26" s="106"/>
      <c r="I26" s="70" t="str">
        <f t="shared" si="2"/>
        <v/>
      </c>
      <c r="J26" s="18" t="s">
        <v>42</v>
      </c>
      <c r="K26" s="28">
        <v>22000</v>
      </c>
      <c r="L26" s="58" t="str">
        <f t="shared" si="3"/>
        <v/>
      </c>
      <c r="M26" s="12"/>
      <c r="N26" s="1"/>
      <c r="O26" s="1"/>
      <c r="P26" s="1"/>
      <c r="Q26" s="1"/>
      <c r="R26" s="1"/>
    </row>
    <row r="27" spans="1:18" ht="18" customHeight="1" x14ac:dyDescent="0.55000000000000004">
      <c r="A27" s="1"/>
      <c r="B27" s="54">
        <v>17</v>
      </c>
      <c r="C27" s="18" t="s">
        <v>1</v>
      </c>
      <c r="D27" s="18" t="s">
        <v>68</v>
      </c>
      <c r="E27" s="106"/>
      <c r="F27" s="106"/>
      <c r="G27" s="106"/>
      <c r="H27" s="106"/>
      <c r="I27" s="70" t="str">
        <f t="shared" si="2"/>
        <v/>
      </c>
      <c r="J27" s="18" t="s">
        <v>42</v>
      </c>
      <c r="K27" s="28">
        <v>22000</v>
      </c>
      <c r="L27" s="60" t="str">
        <f t="shared" si="3"/>
        <v/>
      </c>
      <c r="M27" s="12"/>
      <c r="N27" s="1"/>
      <c r="O27" s="1"/>
      <c r="P27" s="1"/>
      <c r="Q27" s="1"/>
      <c r="R27" s="1"/>
    </row>
    <row r="28" spans="1:18" ht="18" customHeight="1" x14ac:dyDescent="0.55000000000000004">
      <c r="A28" s="1"/>
      <c r="B28" s="54">
        <v>18</v>
      </c>
      <c r="C28" s="18" t="s">
        <v>1</v>
      </c>
      <c r="D28" s="18" t="s">
        <v>68</v>
      </c>
      <c r="E28" s="106"/>
      <c r="F28" s="106"/>
      <c r="G28" s="106"/>
      <c r="H28" s="106"/>
      <c r="I28" s="70" t="str">
        <f t="shared" si="2"/>
        <v/>
      </c>
      <c r="J28" s="18" t="s">
        <v>42</v>
      </c>
      <c r="K28" s="28">
        <v>22000</v>
      </c>
      <c r="L28" s="58" t="str">
        <f t="shared" si="3"/>
        <v/>
      </c>
      <c r="M28" s="12"/>
      <c r="N28" s="1"/>
      <c r="O28" s="1"/>
      <c r="P28" s="1"/>
      <c r="Q28" s="1"/>
      <c r="R28" s="1"/>
    </row>
    <row r="29" spans="1:18" ht="18" customHeight="1" x14ac:dyDescent="0.55000000000000004">
      <c r="A29" s="1"/>
      <c r="B29" s="54">
        <v>19</v>
      </c>
      <c r="C29" s="18" t="s">
        <v>1</v>
      </c>
      <c r="D29" s="18" t="s">
        <v>68</v>
      </c>
      <c r="E29" s="106"/>
      <c r="F29" s="106"/>
      <c r="G29" s="106"/>
      <c r="H29" s="106"/>
      <c r="I29" s="70" t="str">
        <f t="shared" si="2"/>
        <v/>
      </c>
      <c r="J29" s="18" t="s">
        <v>42</v>
      </c>
      <c r="K29" s="28">
        <v>22000</v>
      </c>
      <c r="L29" s="58" t="str">
        <f t="shared" si="3"/>
        <v/>
      </c>
      <c r="M29" s="12"/>
      <c r="N29" s="1"/>
      <c r="O29" s="1"/>
      <c r="P29" s="1"/>
      <c r="Q29" s="1"/>
      <c r="R29" s="1"/>
    </row>
    <row r="30" spans="1:18" ht="18" customHeight="1" x14ac:dyDescent="0.55000000000000004">
      <c r="A30" s="1"/>
      <c r="B30" s="54">
        <v>20</v>
      </c>
      <c r="C30" s="18" t="s">
        <v>1</v>
      </c>
      <c r="D30" s="18" t="s">
        <v>68</v>
      </c>
      <c r="E30" s="106"/>
      <c r="F30" s="106"/>
      <c r="G30" s="106"/>
      <c r="H30" s="106"/>
      <c r="I30" s="70" t="str">
        <f t="shared" si="2"/>
        <v/>
      </c>
      <c r="J30" s="18" t="s">
        <v>42</v>
      </c>
      <c r="K30" s="28">
        <v>22000</v>
      </c>
      <c r="L30" s="58" t="str">
        <f t="shared" si="3"/>
        <v/>
      </c>
      <c r="M30" s="12"/>
      <c r="N30" s="1"/>
      <c r="O30" s="1"/>
      <c r="P30" s="1"/>
      <c r="Q30" s="1"/>
      <c r="R30" s="1"/>
    </row>
    <row r="31" spans="1:18" ht="18" customHeight="1" x14ac:dyDescent="0.55000000000000004">
      <c r="A31" s="1"/>
      <c r="B31" s="54">
        <v>21</v>
      </c>
      <c r="C31" s="18" t="s">
        <v>1</v>
      </c>
      <c r="D31" s="18" t="s">
        <v>68</v>
      </c>
      <c r="E31" s="106"/>
      <c r="F31" s="106"/>
      <c r="G31" s="106"/>
      <c r="H31" s="106"/>
      <c r="I31" s="70" t="str">
        <f t="shared" si="2"/>
        <v/>
      </c>
      <c r="J31" s="18" t="s">
        <v>42</v>
      </c>
      <c r="K31" s="28">
        <v>22000</v>
      </c>
      <c r="L31" s="58" t="str">
        <f t="shared" si="3"/>
        <v/>
      </c>
      <c r="M31" s="12"/>
      <c r="N31" s="1"/>
      <c r="O31" s="1"/>
      <c r="P31" s="1"/>
      <c r="Q31" s="1"/>
      <c r="R31" s="1"/>
    </row>
    <row r="32" spans="1:18" ht="18" customHeight="1" x14ac:dyDescent="0.55000000000000004">
      <c r="A32" s="1"/>
      <c r="B32" s="54">
        <v>22</v>
      </c>
      <c r="C32" s="18" t="s">
        <v>1</v>
      </c>
      <c r="D32" s="18" t="s">
        <v>68</v>
      </c>
      <c r="E32" s="106"/>
      <c r="F32" s="106"/>
      <c r="G32" s="106"/>
      <c r="H32" s="106"/>
      <c r="I32" s="70" t="str">
        <f t="shared" si="2"/>
        <v/>
      </c>
      <c r="J32" s="18" t="s">
        <v>42</v>
      </c>
      <c r="K32" s="28">
        <v>22000</v>
      </c>
      <c r="L32" s="58" t="str">
        <f t="shared" si="3"/>
        <v/>
      </c>
      <c r="M32" s="12"/>
      <c r="N32" s="1"/>
      <c r="O32" s="1"/>
      <c r="P32" s="1"/>
      <c r="Q32" s="1"/>
      <c r="R32" s="1"/>
    </row>
    <row r="33" spans="1:18" ht="18" customHeight="1" x14ac:dyDescent="0.55000000000000004">
      <c r="A33" s="1"/>
      <c r="B33" s="54">
        <v>23</v>
      </c>
      <c r="C33" s="18" t="s">
        <v>1</v>
      </c>
      <c r="D33" s="18" t="s">
        <v>68</v>
      </c>
      <c r="E33" s="106"/>
      <c r="F33" s="106"/>
      <c r="G33" s="106"/>
      <c r="H33" s="106"/>
      <c r="I33" s="70" t="str">
        <f t="shared" si="2"/>
        <v/>
      </c>
      <c r="J33" s="18" t="s">
        <v>42</v>
      </c>
      <c r="K33" s="28">
        <v>22000</v>
      </c>
      <c r="L33" s="58" t="str">
        <f t="shared" si="3"/>
        <v/>
      </c>
      <c r="M33" s="12"/>
      <c r="N33" s="1"/>
      <c r="O33" s="1"/>
      <c r="P33" s="1"/>
      <c r="Q33" s="1"/>
      <c r="R33" s="1"/>
    </row>
    <row r="34" spans="1:18" ht="18" customHeight="1" x14ac:dyDescent="0.55000000000000004">
      <c r="A34" s="1"/>
      <c r="B34" s="54">
        <v>24</v>
      </c>
      <c r="C34" s="18" t="s">
        <v>1</v>
      </c>
      <c r="D34" s="18" t="s">
        <v>68</v>
      </c>
      <c r="E34" s="106"/>
      <c r="F34" s="106"/>
      <c r="G34" s="106"/>
      <c r="H34" s="106"/>
      <c r="I34" s="70" t="str">
        <f t="shared" si="2"/>
        <v/>
      </c>
      <c r="J34" s="18" t="s">
        <v>42</v>
      </c>
      <c r="K34" s="28">
        <v>22000</v>
      </c>
      <c r="L34" s="58" t="str">
        <f t="shared" si="3"/>
        <v/>
      </c>
      <c r="M34" s="12"/>
      <c r="N34" s="1"/>
      <c r="O34" s="1"/>
      <c r="P34" s="1"/>
      <c r="Q34" s="1"/>
      <c r="R34" s="1"/>
    </row>
    <row r="35" spans="1:18" ht="18" customHeight="1" x14ac:dyDescent="0.55000000000000004">
      <c r="A35" s="1"/>
      <c r="B35" s="54">
        <v>25</v>
      </c>
      <c r="C35" s="18" t="s">
        <v>1</v>
      </c>
      <c r="D35" s="18" t="s">
        <v>68</v>
      </c>
      <c r="E35" s="106"/>
      <c r="F35" s="106"/>
      <c r="G35" s="106"/>
      <c r="H35" s="106"/>
      <c r="I35" s="70" t="str">
        <f t="shared" si="2"/>
        <v/>
      </c>
      <c r="J35" s="18" t="s">
        <v>42</v>
      </c>
      <c r="K35" s="28">
        <v>22000</v>
      </c>
      <c r="L35" s="58" t="str">
        <f t="shared" si="3"/>
        <v/>
      </c>
      <c r="M35" s="12"/>
      <c r="N35" s="1"/>
      <c r="O35" s="1"/>
      <c r="P35" s="1"/>
      <c r="Q35" s="1"/>
      <c r="R35" s="1"/>
    </row>
    <row r="36" spans="1:18" ht="18" customHeight="1" thickBot="1" x14ac:dyDescent="0.6">
      <c r="A36" s="1"/>
      <c r="B36" s="54">
        <v>26</v>
      </c>
      <c r="C36" s="18" t="s">
        <v>1</v>
      </c>
      <c r="D36" s="18" t="s">
        <v>68</v>
      </c>
      <c r="E36" s="106"/>
      <c r="F36" s="106"/>
      <c r="G36" s="106"/>
      <c r="H36" s="106"/>
      <c r="I36" s="70" t="str">
        <f t="shared" si="2"/>
        <v/>
      </c>
      <c r="J36" s="18" t="s">
        <v>42</v>
      </c>
      <c r="K36" s="28">
        <v>22000</v>
      </c>
      <c r="L36" s="59" t="str">
        <f t="shared" si="3"/>
        <v/>
      </c>
      <c r="M36" s="12"/>
      <c r="N36" s="1"/>
      <c r="O36" s="1"/>
      <c r="P36" s="1"/>
      <c r="Q36" s="1"/>
      <c r="R36" s="1"/>
    </row>
    <row r="37" spans="1:18" ht="18" customHeight="1" thickBot="1" x14ac:dyDescent="0.6">
      <c r="A37" s="1"/>
      <c r="B37" s="39">
        <v>21</v>
      </c>
      <c r="C37" s="40" t="s">
        <v>2</v>
      </c>
      <c r="D37" s="40" t="s">
        <v>3</v>
      </c>
      <c r="E37" s="107"/>
      <c r="F37" s="49"/>
      <c r="G37" s="49"/>
      <c r="H37" s="49"/>
      <c r="I37" s="107"/>
      <c r="J37" s="40" t="s">
        <v>10</v>
      </c>
      <c r="K37" s="41">
        <v>50000</v>
      </c>
      <c r="L37" s="61" t="str">
        <f t="shared" si="0"/>
        <v/>
      </c>
      <c r="M37" s="12"/>
      <c r="N37" s="1"/>
      <c r="O37" s="1"/>
      <c r="P37" s="1"/>
      <c r="Q37" s="1"/>
      <c r="R37" s="1"/>
    </row>
    <row r="38" spans="1:18" ht="18" customHeight="1" x14ac:dyDescent="0.55000000000000004">
      <c r="A38" s="1"/>
      <c r="B38" s="32">
        <v>22</v>
      </c>
      <c r="C38" s="33" t="s">
        <v>4</v>
      </c>
      <c r="D38" s="33" t="s">
        <v>46</v>
      </c>
      <c r="E38" s="50"/>
      <c r="F38" s="50"/>
      <c r="G38" s="50"/>
      <c r="H38" s="50"/>
      <c r="I38" s="103"/>
      <c r="J38" s="33" t="s">
        <v>5</v>
      </c>
      <c r="K38" s="34">
        <v>60000</v>
      </c>
      <c r="L38" s="57" t="str">
        <f t="shared" si="0"/>
        <v/>
      </c>
      <c r="M38" s="12" t="str">
        <f t="shared" si="1"/>
        <v/>
      </c>
      <c r="N38" s="1"/>
      <c r="O38" s="1"/>
      <c r="P38" s="1"/>
      <c r="Q38" s="1"/>
      <c r="R38" s="1"/>
    </row>
    <row r="39" spans="1:18" ht="18" customHeight="1" x14ac:dyDescent="0.55000000000000004">
      <c r="A39" s="1"/>
      <c r="B39" s="35">
        <v>23</v>
      </c>
      <c r="C39" s="8" t="s">
        <v>4</v>
      </c>
      <c r="D39" s="8" t="s">
        <v>47</v>
      </c>
      <c r="E39" s="51"/>
      <c r="F39" s="51"/>
      <c r="G39" s="51"/>
      <c r="H39" s="51"/>
      <c r="I39" s="104"/>
      <c r="J39" s="8" t="s">
        <v>5</v>
      </c>
      <c r="K39" s="17">
        <v>80000</v>
      </c>
      <c r="L39" s="58" t="str">
        <f t="shared" si="0"/>
        <v/>
      </c>
      <c r="M39" s="12" t="str">
        <f t="shared" si="1"/>
        <v/>
      </c>
      <c r="N39" s="1"/>
      <c r="O39" s="1"/>
      <c r="P39" s="1"/>
      <c r="Q39" s="1"/>
      <c r="R39" s="1"/>
    </row>
    <row r="40" spans="1:18" ht="18" customHeight="1" x14ac:dyDescent="0.55000000000000004">
      <c r="A40" s="1"/>
      <c r="B40" s="35">
        <v>24</v>
      </c>
      <c r="C40" s="8" t="s">
        <v>4</v>
      </c>
      <c r="D40" s="8" t="s">
        <v>48</v>
      </c>
      <c r="E40" s="51"/>
      <c r="F40" s="51"/>
      <c r="G40" s="51"/>
      <c r="H40" s="51"/>
      <c r="I40" s="104"/>
      <c r="J40" s="8" t="s">
        <v>5</v>
      </c>
      <c r="K40" s="17">
        <v>160000</v>
      </c>
      <c r="L40" s="58" t="str">
        <f t="shared" si="0"/>
        <v/>
      </c>
      <c r="M40" s="12" t="str">
        <f t="shared" si="1"/>
        <v/>
      </c>
      <c r="N40" s="1"/>
      <c r="O40" s="1"/>
      <c r="P40" s="1"/>
      <c r="Q40" s="1"/>
      <c r="R40" s="1"/>
    </row>
    <row r="41" spans="1:18" ht="18" customHeight="1" x14ac:dyDescent="0.55000000000000004">
      <c r="A41" s="1"/>
      <c r="B41" s="35">
        <v>25</v>
      </c>
      <c r="C41" s="8" t="s">
        <v>4</v>
      </c>
      <c r="D41" s="8" t="s">
        <v>49</v>
      </c>
      <c r="E41" s="51"/>
      <c r="F41" s="51"/>
      <c r="G41" s="51"/>
      <c r="H41" s="51"/>
      <c r="I41" s="104"/>
      <c r="J41" s="8" t="s">
        <v>5</v>
      </c>
      <c r="K41" s="17">
        <v>30000</v>
      </c>
      <c r="L41" s="58" t="str">
        <f t="shared" si="0"/>
        <v/>
      </c>
      <c r="M41" s="12" t="str">
        <f t="shared" si="1"/>
        <v/>
      </c>
      <c r="N41" s="1"/>
      <c r="O41" s="1"/>
      <c r="P41" s="1"/>
      <c r="Q41" s="1"/>
      <c r="R41" s="1"/>
    </row>
    <row r="42" spans="1:18" ht="18" customHeight="1" thickBot="1" x14ac:dyDescent="0.6">
      <c r="A42" s="1"/>
      <c r="B42" s="36">
        <v>26</v>
      </c>
      <c r="C42" s="37" t="s">
        <v>4</v>
      </c>
      <c r="D42" s="37" t="s">
        <v>50</v>
      </c>
      <c r="E42" s="52"/>
      <c r="F42" s="52"/>
      <c r="G42" s="52"/>
      <c r="H42" s="52"/>
      <c r="I42" s="105"/>
      <c r="J42" s="37" t="s">
        <v>5</v>
      </c>
      <c r="K42" s="38">
        <v>30000</v>
      </c>
      <c r="L42" s="59" t="str">
        <f t="shared" si="0"/>
        <v/>
      </c>
      <c r="M42" s="12" t="str">
        <f t="shared" si="1"/>
        <v/>
      </c>
      <c r="N42" s="1"/>
      <c r="O42" s="1"/>
      <c r="P42" s="1"/>
      <c r="Q42" s="1"/>
      <c r="R42" s="1"/>
    </row>
    <row r="43" spans="1:18" ht="18" customHeight="1" x14ac:dyDescent="0.55000000000000004">
      <c r="A43" s="1"/>
      <c r="B43" s="32">
        <v>27</v>
      </c>
      <c r="C43" s="33" t="s">
        <v>6</v>
      </c>
      <c r="D43" s="33" t="s">
        <v>63</v>
      </c>
      <c r="E43" s="50"/>
      <c r="F43" s="50"/>
      <c r="G43" s="50"/>
      <c r="H43" s="50"/>
      <c r="I43" s="103"/>
      <c r="J43" s="33" t="s">
        <v>5</v>
      </c>
      <c r="K43" s="34">
        <v>20000</v>
      </c>
      <c r="L43" s="57" t="str">
        <f t="shared" si="0"/>
        <v/>
      </c>
      <c r="M43" s="12" t="str">
        <f t="shared" si="1"/>
        <v/>
      </c>
      <c r="N43" s="1"/>
      <c r="O43" s="1"/>
      <c r="P43" s="1"/>
      <c r="Q43" s="1"/>
      <c r="R43" s="1"/>
    </row>
    <row r="44" spans="1:18" ht="18" customHeight="1" thickBot="1" x14ac:dyDescent="0.6">
      <c r="A44" s="1"/>
      <c r="B44" s="36">
        <v>28</v>
      </c>
      <c r="C44" s="37" t="s">
        <v>6</v>
      </c>
      <c r="D44" s="37" t="s">
        <v>64</v>
      </c>
      <c r="E44" s="52"/>
      <c r="F44" s="52"/>
      <c r="G44" s="52"/>
      <c r="H44" s="52"/>
      <c r="I44" s="105"/>
      <c r="J44" s="37" t="s">
        <v>5</v>
      </c>
      <c r="K44" s="38">
        <v>80000</v>
      </c>
      <c r="L44" s="59" t="str">
        <f t="shared" si="0"/>
        <v/>
      </c>
      <c r="M44" s="12" t="str">
        <f t="shared" si="1"/>
        <v/>
      </c>
      <c r="N44" s="1"/>
      <c r="O44" s="1"/>
      <c r="P44" s="1"/>
      <c r="Q44" s="1"/>
      <c r="R44" s="1"/>
    </row>
    <row r="45" spans="1:18" ht="18" customHeight="1" x14ac:dyDescent="0.55000000000000004">
      <c r="A45" s="1"/>
      <c r="B45" s="32">
        <v>29</v>
      </c>
      <c r="C45" s="33" t="s">
        <v>7</v>
      </c>
      <c r="D45" s="33" t="s">
        <v>8</v>
      </c>
      <c r="E45" s="50"/>
      <c r="F45" s="50"/>
      <c r="G45" s="50"/>
      <c r="H45" s="50"/>
      <c r="I45" s="103"/>
      <c r="J45" s="33" t="s">
        <v>5</v>
      </c>
      <c r="K45" s="34">
        <v>50000</v>
      </c>
      <c r="L45" s="57" t="str">
        <f t="shared" si="0"/>
        <v/>
      </c>
      <c r="M45" s="12" t="str">
        <f t="shared" si="1"/>
        <v/>
      </c>
      <c r="N45" s="1"/>
      <c r="O45" s="1"/>
      <c r="P45" s="1"/>
      <c r="Q45" s="1"/>
      <c r="R45" s="1"/>
    </row>
    <row r="46" spans="1:18" ht="18" customHeight="1" thickBot="1" x14ac:dyDescent="0.6">
      <c r="A46" s="1"/>
      <c r="B46" s="36">
        <v>30</v>
      </c>
      <c r="C46" s="37" t="s">
        <v>7</v>
      </c>
      <c r="D46" s="37" t="s">
        <v>51</v>
      </c>
      <c r="E46" s="52"/>
      <c r="F46" s="52"/>
      <c r="G46" s="52"/>
      <c r="H46" s="52"/>
      <c r="I46" s="105"/>
      <c r="J46" s="37" t="s">
        <v>5</v>
      </c>
      <c r="K46" s="38">
        <v>30000</v>
      </c>
      <c r="L46" s="59" t="str">
        <f>IF(I46*K46=0,"",I46*K46)</f>
        <v/>
      </c>
      <c r="M46" s="12" t="str">
        <f t="shared" si="1"/>
        <v/>
      </c>
      <c r="N46" s="1"/>
      <c r="O46" s="1"/>
      <c r="P46" s="1"/>
      <c r="Q46" s="1"/>
      <c r="R46" s="1"/>
    </row>
    <row r="47" spans="1:18" ht="18" customHeight="1" thickBot="1" x14ac:dyDescent="0.6">
      <c r="A47" s="1"/>
      <c r="B47" s="45">
        <v>31</v>
      </c>
      <c r="C47" s="46" t="s">
        <v>9</v>
      </c>
      <c r="D47" s="46" t="s">
        <v>52</v>
      </c>
      <c r="E47" s="53"/>
      <c r="F47" s="53"/>
      <c r="G47" s="53"/>
      <c r="H47" s="53"/>
      <c r="I47" s="111"/>
      <c r="J47" s="46" t="s">
        <v>10</v>
      </c>
      <c r="K47" s="47">
        <v>20000</v>
      </c>
      <c r="L47" s="62" t="str">
        <f>IF(I47*K47=0,"",I47*K47)</f>
        <v/>
      </c>
      <c r="M47" s="12"/>
      <c r="N47" s="1"/>
      <c r="O47" s="1"/>
      <c r="P47" s="1"/>
      <c r="Q47" s="1"/>
      <c r="R47" s="1"/>
    </row>
    <row r="48" spans="1:18" ht="18" customHeight="1" thickTop="1" x14ac:dyDescent="0.55000000000000004">
      <c r="A48" s="1"/>
      <c r="B48" s="42"/>
      <c r="C48" s="43"/>
      <c r="D48" s="43"/>
      <c r="E48" s="43"/>
      <c r="F48" s="43"/>
      <c r="G48" s="43"/>
      <c r="H48" s="43"/>
      <c r="I48" s="43"/>
      <c r="J48" s="43"/>
      <c r="K48" s="44" t="s">
        <v>56</v>
      </c>
      <c r="L48" s="63">
        <f>SUM(L11:L47)</f>
        <v>0</v>
      </c>
      <c r="M48" s="22"/>
      <c r="N48" s="1"/>
      <c r="O48" s="1"/>
      <c r="P48" s="1"/>
      <c r="Q48" s="1"/>
      <c r="R48" s="1"/>
    </row>
    <row r="49" spans="1:18" ht="12.65" customHeight="1" x14ac:dyDescent="0.55000000000000004">
      <c r="A49" s="1"/>
      <c r="B49" s="1"/>
      <c r="C49" s="1"/>
      <c r="D49" s="1"/>
      <c r="E49" s="1"/>
      <c r="F49" s="1"/>
      <c r="G49" s="1"/>
      <c r="H49" s="1"/>
      <c r="I49" s="1"/>
      <c r="J49" s="1"/>
      <c r="K49" s="23"/>
      <c r="L49" s="20"/>
      <c r="M49" s="1"/>
      <c r="N49" s="1"/>
      <c r="O49" s="1"/>
      <c r="P49" s="1"/>
      <c r="Q49" s="1"/>
      <c r="R49" s="1"/>
    </row>
    <row r="50" spans="1:18" ht="20" customHeight="1" x14ac:dyDescent="0.55000000000000004">
      <c r="A50" s="1"/>
      <c r="B50" s="7" t="s">
        <v>57</v>
      </c>
      <c r="C50" s="5"/>
      <c r="D50" s="5"/>
      <c r="E50" s="5"/>
      <c r="F50" s="5"/>
      <c r="G50" s="5"/>
      <c r="H50" s="5"/>
      <c r="I50" s="5"/>
      <c r="J50" s="5"/>
      <c r="K50" s="24"/>
      <c r="L50" s="24"/>
      <c r="M50" s="5"/>
      <c r="N50" s="5"/>
      <c r="O50" s="5"/>
      <c r="P50" s="5"/>
      <c r="Q50" s="5"/>
      <c r="R50" s="6"/>
    </row>
    <row r="51" spans="1:18" ht="18" customHeight="1" x14ac:dyDescent="0.55000000000000004">
      <c r="A51" s="1"/>
      <c r="B51" s="25" t="s">
        <v>59</v>
      </c>
      <c r="C51" s="26"/>
      <c r="D51" s="64">
        <f>ROUNDDOWN(L48,-3)</f>
        <v>0</v>
      </c>
      <c r="E51" s="12" t="s">
        <v>37</v>
      </c>
      <c r="F51" s="22"/>
      <c r="G51" s="22"/>
      <c r="H51" s="1"/>
      <c r="I51" s="1"/>
      <c r="J51" s="1"/>
      <c r="K51" s="20"/>
      <c r="L51" s="20"/>
      <c r="M51" s="1"/>
      <c r="N51" s="1"/>
      <c r="O51" s="1"/>
      <c r="P51" s="1"/>
      <c r="Q51" s="1"/>
      <c r="R51" s="1"/>
    </row>
    <row r="52" spans="1:18" ht="18" customHeight="1" x14ac:dyDescent="0.55000000000000004">
      <c r="A52" s="1"/>
      <c r="B52" s="25" t="s">
        <v>60</v>
      </c>
      <c r="C52" s="26"/>
      <c r="D52" s="17">
        <v>2500000</v>
      </c>
      <c r="E52" s="22"/>
      <c r="F52" s="22"/>
      <c r="G52" s="22"/>
      <c r="H52" s="1"/>
      <c r="I52" s="1"/>
      <c r="J52" s="1"/>
      <c r="K52" s="20"/>
      <c r="L52" s="20"/>
      <c r="M52" s="1"/>
      <c r="N52" s="1"/>
      <c r="O52" s="1"/>
      <c r="P52" s="1"/>
      <c r="Q52" s="1"/>
      <c r="R52" s="1"/>
    </row>
    <row r="53" spans="1:18" ht="18.649999999999999" customHeight="1" x14ac:dyDescent="0.55000000000000004">
      <c r="A53" s="1"/>
      <c r="B53" s="27" t="s">
        <v>61</v>
      </c>
      <c r="C53" s="26"/>
      <c r="D53" s="29" t="str">
        <f>IF(COUNT(D51,D52)=0,"",IF(MIN(D51,D52)&lt;100000,"下限額に満たないため申請できません",MIN(D51,D52)))</f>
        <v>下限額に満たないため申請できません</v>
      </c>
      <c r="E53" s="12" t="s">
        <v>190</v>
      </c>
      <c r="F53" s="22"/>
      <c r="G53" s="22"/>
      <c r="H53" s="1"/>
      <c r="I53" s="1"/>
      <c r="J53" s="1"/>
      <c r="K53" s="20"/>
      <c r="L53" s="20"/>
      <c r="M53" s="1"/>
      <c r="N53" s="1"/>
      <c r="O53" s="1"/>
      <c r="P53" s="1"/>
      <c r="Q53" s="1"/>
      <c r="R53" s="1"/>
    </row>
    <row r="54" spans="1:18" x14ac:dyDescent="0.55000000000000004">
      <c r="A54" s="1"/>
      <c r="B54" s="1"/>
      <c r="C54" s="1"/>
      <c r="D54" s="1"/>
      <c r="E54" s="1"/>
      <c r="F54" s="1"/>
      <c r="G54" s="1"/>
      <c r="H54" s="1"/>
      <c r="I54" s="1"/>
      <c r="J54" s="1"/>
      <c r="K54" s="20"/>
      <c r="L54" s="20"/>
      <c r="M54" s="1"/>
      <c r="N54" s="1"/>
      <c r="O54" s="1"/>
      <c r="P54" s="1"/>
      <c r="Q54" s="1"/>
      <c r="R54" s="1"/>
    </row>
  </sheetData>
  <sheetProtection algorithmName="SHA-512" hashValue="N236rgxG51IhEE5t49+4BNdMvqSDJ/ak4NaUSol34cWOSdOYgLR3eSzLCL8FMb5Fp28utjEALyndoxasQBnptw==" saltValue="Fm6IlcokkBfvaVlcbniuaQ==" spinCount="100000" sheet="1" objects="1" scenarios="1" selectLockedCells="1"/>
  <phoneticPr fontId="1"/>
  <conditionalFormatting sqref="I11:I47 L11:L47 E11:E37 F17:H36">
    <cfRule type="notContainsBlanks" dxfId="1" priority="5">
      <formula>LEN(TRIM(E11))&gt;0</formula>
    </cfRule>
  </conditionalFormatting>
  <conditionalFormatting sqref="I11:I47">
    <cfRule type="cellIs" dxfId="0" priority="1" operator="lessThan">
      <formula>0</formula>
    </cfRule>
  </conditionalFormatting>
  <dataValidations count="9">
    <dataValidation type="list" allowBlank="1" showInputMessage="1" showErrorMessage="1" sqref="E11:E16" xr:uid="{F6A047CC-3F1C-4782-AD02-2126B11BE31F}">
      <formula1>"グラスウール,ロックウール,セルロースファイバー,ウールブレス,炭化コルク,ビーズ法ポリスチレンフォーム,押出法ポリスチレンフォーム,硬質ウレタンフォーム,フェノールフォーム"</formula1>
    </dataValidation>
    <dataValidation type="list" allowBlank="1" showInputMessage="1" showErrorMessage="1" sqref="E17:E36" xr:uid="{E332E29D-F25F-499C-A7AE-4B976B67AAB3}">
      <formula1>"樹脂製,木製,アルミ樹脂複合,アルミ木複合,樹脂木複合,金属"</formula1>
    </dataValidation>
    <dataValidation type="list" allowBlank="1" showInputMessage="1" showErrorMessage="1" sqref="E37" xr:uid="{B362C9ED-9DDC-43B2-83B8-03AF87800C5B}">
      <formula1>"木製,金属製熱遮断構造,木と金属の複合材料製,樹脂と金属の複合材料製, その他"</formula1>
    </dataValidation>
    <dataValidation type="whole" imeMode="halfAlpha" allowBlank="1" showInputMessage="1" showErrorMessage="1" error="1住戸につき、ドアは1枚までが補助対象となります。_x000a_※マイナスは入力できません。" sqref="I37" xr:uid="{9995824F-F1FB-4AC4-8BC9-190A594760DC}">
      <formula1>0</formula1>
      <formula2>1</formula2>
    </dataValidation>
    <dataValidation type="whole" imeMode="halfAlpha" allowBlank="1" showInputMessage="1" showErrorMessage="1" error="・1住戸につき、BELS取得は1回までが補助対象となります。_x000a_・マイナスは入れないでください。" sqref="I47" xr:uid="{1AB9FF23-E076-4C67-8613-0DA0CE167414}">
      <formula1>0</formula1>
      <formula2>1</formula2>
    </dataValidation>
    <dataValidation type="whole" imeMode="halfAlpha" operator="greaterThanOrEqual" allowBlank="1" showInputMessage="1" showErrorMessage="1" error="H(mm)は0以上の整数で入力してください。" sqref="G17:G36" xr:uid="{C0385958-9BFD-447B-8B54-FCACFA59DEB6}">
      <formula1>0</formula1>
    </dataValidation>
    <dataValidation type="whole" imeMode="halfAlpha" operator="greaterThanOrEqual" allowBlank="1" showInputMessage="1" showErrorMessage="1" error="枚数は0以上の整数で入力してください。" sqref="H17:H36" xr:uid="{5EA246AD-F727-4FAD-AAE5-F8AFC0E5C2D6}">
      <formula1>0</formula1>
    </dataValidation>
    <dataValidation type="custom" imeMode="halfAlpha" allowBlank="1" showInputMessage="1" showErrorMessage="1" error="小数点第二位までで入力してください。_x000a_※第三位以下は切り捨ててください。" sqref="I11:I16" xr:uid="{58F0E3FA-C56E-4A17-9DB9-B4CA71E46419}">
      <formula1>ROUND(I11,2)=I11</formula1>
    </dataValidation>
    <dataValidation type="whole" imeMode="halfAlpha" operator="greaterThanOrEqual" allowBlank="1" showInputMessage="1" showErrorMessage="1" error="W(mm)は0以上の整数で入力してください。" sqref="F17:F36" xr:uid="{637A5FCA-8B07-4910-9419-9FEC8C7DA8B2}">
      <formula1>0</formula1>
    </dataValidation>
  </dataValidations>
  <pageMargins left="0.25" right="0.25" top="0.75" bottom="0.75" header="0.3" footer="0.3"/>
  <pageSetup paperSize="9" scale="51" orientation="landscape" r:id="rId1"/>
  <extLst>
    <ext xmlns:x14="http://schemas.microsoft.com/office/spreadsheetml/2009/9/main" uri="{78C0D931-6437-407d-A8EE-F0AAD7539E65}">
      <x14:conditionalFormattings>
        <x14:conditionalFormatting xmlns:xm="http://schemas.microsoft.com/office/excel/2006/main">
          <x14:cfRule type="expression" priority="3" id="{9DFD0A38-CBA4-4227-ABAA-0F4D48993C5B}">
            <xm:f>【リノベ】実施計画書!$C$28="有"</xm:f>
            <x14:dxf>
              <fill>
                <patternFill>
                  <bgColor theme="0" tint="-0.24994659260841701"/>
                </patternFill>
              </fill>
            </x14:dxf>
          </x14:cfRule>
          <xm:sqref>B47:L47</xm:sqref>
        </x14:conditionalFormatting>
      </x14:conditionalFormattings>
    </ext>
    <ext xmlns:x14="http://schemas.microsoft.com/office/spreadsheetml/2009/9/main" uri="{CCE6A557-97BC-4b89-ADB6-D9C93CAAB3DF}">
      <x14:dataValidations xmlns:xm="http://schemas.microsoft.com/office/excel/2006/main" count="4">
        <x14:dataValidation type="custom" imeMode="halfAlpha" allowBlank="1" showInputMessage="1" showErrorMessage="1" error="給湯機は建物用途によって以下の通り、補助対象となる上限台数が定められています。_x000a_・戸建住宅：2台まで_x000a_・集合住宅：1台まで" xr:uid="{3036D779-3DBC-492F-8479-CE4ED0D39FA8}">
          <x14:formula1>
            <xm:f>SUM($I$38:$I$42) &lt;= IF(【リノベ】実施計画書!$H$18=FALSE, 2, 1)</xm:f>
          </x14:formula1>
          <xm:sqref>I42</xm:sqref>
        </x14:dataValidation>
        <x14:dataValidation type="custom" imeMode="halfAlpha" allowBlank="1" showInputMessage="1" showErrorMessage="1" error="空調設備は建物用途によって以下の通り、補助対象となる上限台数が定められています。_x000a_・戸建住宅：3台まで_x000a_・集合住宅：2台まで" xr:uid="{FD0F4F58-D18C-47D1-B17E-10ACDC78DFB2}">
          <x14:formula1>
            <xm:f>SUM($I$43:$I$44) &lt;= IF(【リノベ】実施計画書!$H$18=FALSE, 3, 2)</xm:f>
          </x14:formula1>
          <xm:sqref>I43:I44</xm:sqref>
        </x14:dataValidation>
        <x14:dataValidation type="custom" imeMode="halfAlpha" allowBlank="1" showInputMessage="1" showErrorMessage="1" error="換気設備は建物用途によって以下の通り、補助対象となる上限台数が定められています。_x000a_・戸建住宅：5台まで_x000a_・集合住宅：2台まで" xr:uid="{29F01033-E735-4F32-AFB8-B2A6D5D6EFB6}">
          <x14:formula1>
            <xm:f>SUM($I$45:$I$46) &lt;= IF(【リノベ】実施計画書!$H$18=FALSE, 5, 2)</xm:f>
          </x14:formula1>
          <xm:sqref>I45:I46</xm:sqref>
        </x14:dataValidation>
        <x14:dataValidation type="custom" imeMode="halfAlpha" allowBlank="1" showInputMessage="1" showErrorMessage="1" error="給湯機は建物用途によって以下の通り、補助対象となる上限台数が定められています。_x000a_・戸建住宅：2台まで_x000a_・集合住宅：1台まで" xr:uid="{F2C08CB6-C767-40D8-95F3-0AE377E614C5}">
          <x14:formula1>
            <xm:f>SUM($I$38:$I$42) &lt;= IF(【リノベ】実施計画書!$H$18=FALSE, 2, 1)</xm:f>
          </x14:formula1>
          <xm:sqref>I38:I41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D3EEE03A15A74CAD077129C21000EB" ma:contentTypeVersion="11" ma:contentTypeDescription="新しいドキュメントを作成します。" ma:contentTypeScope="" ma:versionID="0611de5c876eddedada092af9416762a">
  <xsd:schema xmlns:xsd="http://www.w3.org/2001/XMLSchema" xmlns:xs="http://www.w3.org/2001/XMLSchema" xmlns:p="http://schemas.microsoft.com/office/2006/metadata/properties" xmlns:ns2="e8158343-1a93-4d09-94d4-4b093c780678" xmlns:ns3="764ba899-10c4-4f38-a8c6-d1438c634610" targetNamespace="http://schemas.microsoft.com/office/2006/metadata/properties" ma:root="true" ma:fieldsID="7509610508b59d5b663058cdc76d490b" ns2:_="" ns3:_="">
    <xsd:import namespace="e8158343-1a93-4d09-94d4-4b093c780678"/>
    <xsd:import namespace="764ba899-10c4-4f38-a8c6-d1438c6346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58343-1a93-4d09-94d4-4b093c78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ba899-10c4-4f38-a8c6-d1438c6346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dac403-abb4-48b5-b1bf-087af5b31542}" ma:internalName="TaxCatchAll" ma:showField="CatchAllData" ma:web="764ba899-10c4-4f38-a8c6-d1438c63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4ba899-10c4-4f38-a8c6-d1438c634610" xsi:nil="true"/>
    <lcf76f155ced4ddcb4097134ff3c332f xmlns="e8158343-1a93-4d09-94d4-4b093c7806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A65D53-3615-4E83-83C8-E5D792662CA8}"/>
</file>

<file path=customXml/itemProps2.xml><?xml version="1.0" encoding="utf-8"?>
<ds:datastoreItem xmlns:ds="http://schemas.openxmlformats.org/officeDocument/2006/customXml" ds:itemID="{5377AABA-54C8-4826-8A23-7E6A52B321D6}"/>
</file>

<file path=customXml/itemProps3.xml><?xml version="1.0" encoding="utf-8"?>
<ds:datastoreItem xmlns:ds="http://schemas.openxmlformats.org/officeDocument/2006/customXml" ds:itemID="{0D0373D4-0B32-4ED6-BE6F-AFF071A0D8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【リノベ】申請方法</vt:lpstr>
      <vt:lpstr>【リノベ】実施計画書</vt:lpstr>
      <vt:lpstr>【リノベ】補助金額算出表</vt:lpstr>
      <vt:lpstr>【リノベ】実施計画書!Print_Area</vt:lpstr>
      <vt:lpstr>【リノベ】補助金額算出表!Print_Area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2026-04-23T05:41:23Z</cp:lastPrinted>
  <dcterms:created xsi:type="dcterms:W3CDTF">2026-03-25T23:44:04Z</dcterms:created>
  <dcterms:modified xsi:type="dcterms:W3CDTF">2026-04-27T10:08:50Z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0x010100D1D3EEE03A15A74CAD077129C21000EB</vt:lpwstr>
  </property>
</Properties>
</file>