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2部_主務\02.ZEH\018_R8（2026）\08.ホームページ\03.設置ファイル\18.ZEHリノベ\"/>
    </mc:Choice>
  </mc:AlternateContent>
  <xr:revisionPtr revIDLastSave="0" documentId="13_ncr:1_{AEF06A09-CD9D-479A-8C06-0457AC724127}" xr6:coauthVersionLast="47" xr6:coauthVersionMax="47" xr10:uidLastSave="{00000000-0000-0000-0000-000000000000}"/>
  <bookViews>
    <workbookView xWindow="-120" yWindow="-120" windowWidth="29040" windowHeight="15720" xr2:uid="{9CA02F9A-3892-442A-8873-47351E324522}"/>
  </bookViews>
  <sheets>
    <sheet name="現況性能証明書" sheetId="3" r:id="rId1"/>
  </sheets>
  <definedNames>
    <definedName name="_xlnm.Print_Area" localSheetId="0">現況性能証明書!$A$1:$L$40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3" l="1"/>
  <c r="F29" i="3"/>
  <c r="N37" i="3" l="1"/>
  <c r="B8" i="3"/>
  <c r="P37" i="3" l="1"/>
  <c r="B44" i="3" s="1"/>
</calcChain>
</file>

<file path=xl/sharedStrings.xml><?xml version="1.0" encoding="utf-8"?>
<sst xmlns="http://schemas.openxmlformats.org/spreadsheetml/2006/main" count="53" uniqueCount="49">
  <si>
    <t>住所</t>
    <rPh sb="0" eb="2">
      <t>ジュウショ</t>
    </rPh>
    <phoneticPr fontId="1"/>
  </si>
  <si>
    <t>氏名</t>
    <rPh sb="0" eb="2">
      <t>シメイ</t>
    </rPh>
    <phoneticPr fontId="1"/>
  </si>
  <si>
    <t>証明者</t>
    <rPh sb="0" eb="3">
      <t>ショウメイシャ</t>
    </rPh>
    <phoneticPr fontId="1"/>
  </si>
  <si>
    <t>所在地</t>
    <rPh sb="0" eb="3">
      <t>ショザイチ</t>
    </rPh>
    <phoneticPr fontId="1"/>
  </si>
  <si>
    <t>地名地番</t>
    <rPh sb="0" eb="4">
      <t>チメイチバン</t>
    </rPh>
    <phoneticPr fontId="1"/>
  </si>
  <si>
    <t>住居表示</t>
    <rPh sb="0" eb="4">
      <t>ジュウキョヒョウジ</t>
    </rPh>
    <phoneticPr fontId="1"/>
  </si>
  <si>
    <t>延べ面積</t>
    <rPh sb="0" eb="1">
      <t>ノ</t>
    </rPh>
    <rPh sb="2" eb="4">
      <t>メンセキ</t>
    </rPh>
    <phoneticPr fontId="1"/>
  </si>
  <si>
    <t>地域区分</t>
    <rPh sb="0" eb="2">
      <t>チイキ</t>
    </rPh>
    <rPh sb="2" eb="4">
      <t>クブン</t>
    </rPh>
    <phoneticPr fontId="1"/>
  </si>
  <si>
    <t>建物用途</t>
    <rPh sb="0" eb="2">
      <t>タテモノ</t>
    </rPh>
    <rPh sb="2" eb="4">
      <t>ヨウト</t>
    </rPh>
    <phoneticPr fontId="1"/>
  </si>
  <si>
    <t>建物構造</t>
    <rPh sb="0" eb="2">
      <t>タテモノ</t>
    </rPh>
    <rPh sb="2" eb="4">
      <t>コウゾウ</t>
    </rPh>
    <phoneticPr fontId="1"/>
  </si>
  <si>
    <t>建物階数</t>
    <rPh sb="0" eb="2">
      <t>タテモノ</t>
    </rPh>
    <rPh sb="2" eb="4">
      <t>カイスウ</t>
    </rPh>
    <phoneticPr fontId="1"/>
  </si>
  <si>
    <t>外皮平均熱貫流率（UA値）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アタイ</t>
    </rPh>
    <phoneticPr fontId="1"/>
  </si>
  <si>
    <t>申請書番号</t>
    <rPh sb="0" eb="3">
      <t>シンセイショ</t>
    </rPh>
    <rPh sb="3" eb="5">
      <t>バンゴウ</t>
    </rPh>
    <phoneticPr fontId="1"/>
  </si>
  <si>
    <t>（階）</t>
    <phoneticPr fontId="1"/>
  </si>
  <si>
    <t>（㎡）</t>
    <phoneticPr fontId="1"/>
  </si>
  <si>
    <t>SII定型様式［R8R002］</t>
    <phoneticPr fontId="1"/>
  </si>
  <si>
    <t>再生可能エネルギー等を除く一次エネルギー消費量削減率（％）</t>
    <rPh sb="0" eb="4">
      <t>サイセイカノウ</t>
    </rPh>
    <rPh sb="9" eb="10">
      <t>ナド</t>
    </rPh>
    <rPh sb="11" eb="12">
      <t>ノゾ</t>
    </rPh>
    <rPh sb="13" eb="15">
      <t>イチジ</t>
    </rPh>
    <rPh sb="20" eb="23">
      <t>ショウヒリョウ</t>
    </rPh>
    <rPh sb="23" eb="26">
      <t>サクゲンリツ</t>
    </rPh>
    <phoneticPr fontId="1"/>
  </si>
  <si>
    <t>3.建物性能の概要</t>
    <rPh sb="2" eb="4">
      <t>タテモノ</t>
    </rPh>
    <rPh sb="4" eb="6">
      <t>セイノウ</t>
    </rPh>
    <rPh sb="7" eb="9">
      <t>ガイヨウ</t>
    </rPh>
    <phoneticPr fontId="1"/>
  </si>
  <si>
    <t>1.証明者情報</t>
    <rPh sb="2" eb="7">
      <t>ショウメイシャジョウホウ</t>
    </rPh>
    <phoneticPr fontId="1"/>
  </si>
  <si>
    <t>建築士</t>
    <rPh sb="0" eb="3">
      <t>ケンチクシ</t>
    </rPh>
    <phoneticPr fontId="1"/>
  </si>
  <si>
    <t>号</t>
    <rPh sb="0" eb="1">
      <t>ゴウ</t>
    </rPh>
    <phoneticPr fontId="1"/>
  </si>
  <si>
    <t>建築士登録番号</t>
    <phoneticPr fontId="1"/>
  </si>
  <si>
    <t>建築士事務所名</t>
    <phoneticPr fontId="1"/>
  </si>
  <si>
    <t>事務所登録番号</t>
    <phoneticPr fontId="1"/>
  </si>
  <si>
    <t>建築士事務所</t>
    <rPh sb="0" eb="6">
      <t>ケンチクシジムショ</t>
    </rPh>
    <phoneticPr fontId="1"/>
  </si>
  <si>
    <t>知事登録</t>
    <rPh sb="0" eb="4">
      <t>チジトウロク</t>
    </rPh>
    <phoneticPr fontId="1"/>
  </si>
  <si>
    <t>第</t>
    <rPh sb="0" eb="1">
      <t>ダイ</t>
    </rPh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</si>
  <si>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</si>
  <si>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</si>
  <si>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2026年</t>
    <rPh sb="4" eb="5">
      <t>ネン</t>
    </rPh>
    <phoneticPr fontId="1"/>
  </si>
  <si>
    <t>26-ZEH-R</t>
    <phoneticPr fontId="1"/>
  </si>
  <si>
    <t>※プルダウンより選択すること</t>
    <rPh sb="8" eb="10">
      <t>センタク</t>
    </rPh>
    <phoneticPr fontId="1"/>
  </si>
  <si>
    <t>令和8年度 ZEHリノベ事業_現況性能証明書</t>
    <rPh sb="0" eb="2">
      <t>レイワ</t>
    </rPh>
    <rPh sb="3" eb="5">
      <t>ネンド</t>
    </rPh>
    <rPh sb="12" eb="14">
      <t>ジギョウ</t>
    </rPh>
    <rPh sb="15" eb="17">
      <t>ゲンキョウ</t>
    </rPh>
    <rPh sb="17" eb="19">
      <t>セイノウ</t>
    </rPh>
    <rPh sb="19" eb="22">
      <t>ショウメイショ</t>
    </rPh>
    <phoneticPr fontId="1"/>
  </si>
  <si>
    <t>作成日：</t>
    <rPh sb="0" eb="3">
      <t>サクセイビ</t>
    </rPh>
    <phoneticPr fontId="1"/>
  </si>
  <si>
    <t>※ZEHポータルで確認すること</t>
    <rPh sb="9" eb="11">
      <t>カクニン</t>
    </rPh>
    <phoneticPr fontId="1"/>
  </si>
  <si>
    <t>登録</t>
    <rPh sb="0" eb="2">
      <t>トウロク</t>
    </rPh>
    <phoneticPr fontId="1"/>
  </si>
  <si>
    <r>
      <t>2.建築物概要　</t>
    </r>
    <r>
      <rPr>
        <b/>
        <sz val="9"/>
        <color theme="0"/>
        <rFont val="BIZ UDゴシック"/>
        <family val="3"/>
        <charset val="128"/>
      </rPr>
      <t>※作成日時点の情報を入力してください</t>
    </r>
    <rPh sb="2" eb="7">
      <t>ケンチクブツガイヨウ</t>
    </rPh>
    <rPh sb="9" eb="14">
      <t>サクセイヒジテン</t>
    </rPh>
    <rPh sb="15" eb="17">
      <t>ジョウホウ</t>
    </rPh>
    <rPh sb="18" eb="20">
      <t>ニュウリョク</t>
    </rPh>
    <phoneticPr fontId="1"/>
  </si>
  <si>
    <t>検査済証_交付年月日</t>
    <rPh sb="0" eb="4">
      <t>ケンサズミショウ</t>
    </rPh>
    <rPh sb="5" eb="10">
      <t>コウフネンガッピ</t>
    </rPh>
    <phoneticPr fontId="1"/>
  </si>
  <si>
    <t>4.本事業への申請可否</t>
    <rPh sb="2" eb="3">
      <t>ホン</t>
    </rPh>
    <rPh sb="3" eb="5">
      <t>ジギョウ</t>
    </rPh>
    <rPh sb="7" eb="9">
      <t>シンセイ</t>
    </rPh>
    <rPh sb="9" eb="11">
      <t>カヒ</t>
    </rPh>
    <phoneticPr fontId="1"/>
  </si>
  <si>
    <r>
      <t>冷房期の平均日射熱取得率（</t>
    </r>
    <r>
      <rPr>
        <sz val="11"/>
        <color theme="1"/>
        <rFont val="Calibri"/>
        <family val="3"/>
        <charset val="161"/>
      </rPr>
      <t>η</t>
    </r>
    <r>
      <rPr>
        <sz val="11"/>
        <color theme="1"/>
        <rFont val="BIZ UDゴシック"/>
        <family val="3"/>
        <charset val="128"/>
      </rPr>
      <t>AC値）</t>
    </r>
    <rPh sb="0" eb="3">
      <t>レイボウキ</t>
    </rPh>
    <rPh sb="4" eb="6">
      <t>ヘイキン</t>
    </rPh>
    <rPh sb="6" eb="9">
      <t>ニッシャネツ</t>
    </rPh>
    <rPh sb="9" eb="12">
      <t>シュトクリツ</t>
    </rPh>
    <rPh sb="16" eb="17">
      <t>アタイ</t>
    </rPh>
    <phoneticPr fontId="1"/>
  </si>
  <si>
    <t>㊞</t>
    <phoneticPr fontId="1"/>
  </si>
  <si>
    <t>本紙記載の通りであることを確認し、現況においてZEH水準に適合していないことを証明します。</t>
    <phoneticPr fontId="1"/>
  </si>
  <si>
    <t>※必ず０以上の数値を入力すること</t>
    <rPh sb="1" eb="2">
      <t>カナラ</t>
    </rPh>
    <rPh sb="4" eb="6">
      <t>イジョウ</t>
    </rPh>
    <rPh sb="7" eb="9">
      <t>スウチ</t>
    </rPh>
    <rPh sb="10" eb="12">
      <t>ニュウリョク</t>
    </rPh>
    <phoneticPr fontId="1"/>
  </si>
  <si>
    <t>※必ず０以上の数値を入力すること</t>
    <phoneticPr fontId="1"/>
  </si>
  <si>
    <t>※プルダウンより選択すること</t>
    <phoneticPr fontId="1"/>
  </si>
  <si>
    <t>日</t>
  </si>
  <si>
    <t>月</t>
  </si>
  <si>
    <t>※検査済証の交付年月日が2016年3月31日以前の場合、現況性能証明書の提出は不要</t>
    <rPh sb="1" eb="3">
      <t>ケンサ</t>
    </rPh>
    <rPh sb="3" eb="4">
      <t>ズミ</t>
    </rPh>
    <rPh sb="4" eb="5">
      <t>ショウ</t>
    </rPh>
    <rPh sb="6" eb="8">
      <t>コウフ</t>
    </rPh>
    <rPh sb="8" eb="11">
      <t>ネンガッピ</t>
    </rPh>
    <rPh sb="16" eb="17">
      <t>ネン</t>
    </rPh>
    <rPh sb="18" eb="19">
      <t>ガツ</t>
    </rPh>
    <rPh sb="21" eb="22">
      <t>ニチ</t>
    </rPh>
    <rPh sb="22" eb="24">
      <t>イゼン</t>
    </rPh>
    <rPh sb="25" eb="27">
      <t>バアイ</t>
    </rPh>
    <rPh sb="28" eb="35">
      <t>ゲンキョウセイノウショウメイショ</t>
    </rPh>
    <rPh sb="36" eb="38">
      <t>テイシュツ</t>
    </rPh>
    <rPh sb="39" eb="41">
      <t>フヨウ</t>
    </rPh>
    <phoneticPr fontId="1"/>
  </si>
  <si>
    <t>※小数点第三位以下は切り捨てて入力すること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</si>
</sst>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%&quot;"/>
    <numFmt numFmtId="177" formatCode="0_);[Red]\(0\)"/>
    <numFmt numFmtId="178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9"/>
      <color rgb="FFC00000"/>
      <name val="BIZ UDゴシック"/>
      <family val="3"/>
      <charset val="128"/>
    </font>
    <font>
      <b/>
      <sz val="9"/>
      <color theme="0"/>
      <name val="BIZ UDゴシック"/>
      <family val="3"/>
      <charset val="128"/>
    </font>
    <font>
      <sz val="11"/>
      <color theme="1"/>
      <name val="Calibri"/>
      <family val="3"/>
      <charset val="161"/>
    </font>
    <font>
      <b/>
      <sz val="24"/>
      <color theme="1"/>
      <name val="BIZ UDゴシック"/>
      <family val="3"/>
      <charset val="128"/>
    </font>
    <font>
      <sz val="8"/>
      <color rgb="FFC00000"/>
      <name val="BIZ UDゴシック"/>
      <family val="3"/>
      <charset val="128"/>
    </font>
    <font>
      <sz val="11"/>
      <color theme="0" tint="-0.1499984740745262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6" borderId="0" xfId="0" applyNumberFormat="1" applyFont="1" applyFill="1" applyProtection="1">
      <alignment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2" fontId="2" fillId="6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4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3" borderId="6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3" borderId="7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8" xfId="0" applyFont="1" applyFill="1" applyBorder="1">
      <alignment vertical="center"/>
    </xf>
    <xf numFmtId="0" fontId="2" fillId="3" borderId="8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2" fontId="2" fillId="5" borderId="0" xfId="0" applyNumberFormat="1" applyFont="1" applyFill="1">
      <alignment vertical="center"/>
    </xf>
    <xf numFmtId="176" fontId="2" fillId="6" borderId="1" xfId="0" applyNumberFormat="1" applyFont="1" applyFill="1" applyBorder="1" applyProtection="1">
      <alignment vertical="center"/>
      <protection locked="0"/>
    </xf>
    <xf numFmtId="49" fontId="2" fillId="6" borderId="3" xfId="0" applyNumberFormat="1" applyFont="1" applyFill="1" applyBorder="1" applyAlignment="1" applyProtection="1">
      <alignment horizontal="center" vertical="center" shrinkToFit="1"/>
      <protection locked="0"/>
    </xf>
    <xf numFmtId="2" fontId="2" fillId="6" borderId="7" xfId="0" applyNumberFormat="1" applyFont="1" applyFill="1" applyBorder="1" applyAlignment="1" applyProtection="1">
      <alignment horizontal="center" vertical="center" shrinkToFit="1"/>
      <protection locked="0"/>
    </xf>
    <xf numFmtId="0" fontId="2" fillId="5" borderId="0" xfId="0" applyFont="1" applyFill="1" applyAlignment="1">
      <alignment horizontal="right" vertical="center" wrapText="1"/>
    </xf>
    <xf numFmtId="0" fontId="2" fillId="5" borderId="0" xfId="0" applyFont="1" applyFill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left" vertical="center"/>
    </xf>
    <xf numFmtId="0" fontId="8" fillId="5" borderId="11" xfId="0" applyFont="1" applyFill="1" applyBorder="1">
      <alignment vertical="center"/>
    </xf>
    <xf numFmtId="177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left" vertical="center"/>
    </xf>
    <xf numFmtId="0" fontId="12" fillId="5" borderId="2" xfId="0" applyFont="1" applyFill="1" applyBorder="1" applyAlignment="1" applyProtection="1">
      <alignment horizontal="left" vertical="center"/>
    </xf>
    <xf numFmtId="2" fontId="8" fillId="5" borderId="10" xfId="0" applyNumberFormat="1" applyFont="1" applyFill="1" applyBorder="1">
      <alignment vertical="center"/>
    </xf>
    <xf numFmtId="0" fontId="13" fillId="4" borderId="0" xfId="0" applyFont="1" applyFill="1">
      <alignment vertical="center"/>
    </xf>
    <xf numFmtId="178" fontId="2" fillId="6" borderId="1" xfId="0" applyNumberFormat="1" applyFont="1" applyFill="1" applyBorder="1" applyAlignment="1" applyProtection="1">
      <alignment horizontal="right" vertical="center"/>
      <protection locked="0"/>
    </xf>
    <xf numFmtId="49" fontId="2" fillId="6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6" borderId="0" xfId="0" applyFont="1" applyFill="1" applyAlignment="1" applyProtection="1">
      <alignment vertical="center" shrinkToFit="1"/>
      <protection locked="0"/>
    </xf>
    <xf numFmtId="0" fontId="2" fillId="6" borderId="8" xfId="0" applyFont="1" applyFill="1" applyBorder="1" applyAlignment="1" applyProtection="1">
      <alignment horizontal="left" vertical="center" shrinkToFit="1"/>
      <protection locked="0"/>
    </xf>
    <xf numFmtId="0" fontId="2" fillId="6" borderId="9" xfId="0" applyFont="1" applyFill="1" applyBorder="1" applyAlignment="1" applyProtection="1">
      <alignment horizontal="left" vertical="center" shrinkToFit="1"/>
      <protection locked="0"/>
    </xf>
    <xf numFmtId="1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6" borderId="9" xfId="0" applyFont="1" applyFill="1" applyBorder="1" applyAlignment="1" applyProtection="1">
      <alignment horizontal="center" vertical="center"/>
      <protection locked="0"/>
    </xf>
    <xf numFmtId="176" fontId="11" fillId="0" borderId="10" xfId="0" applyNumberFormat="1" applyFont="1" applyFill="1" applyBorder="1" applyAlignment="1" applyProtection="1">
      <alignment horizontal="center" vertical="center"/>
    </xf>
    <xf numFmtId="176" fontId="11" fillId="0" borderId="5" xfId="0" applyNumberFormat="1" applyFont="1" applyFill="1" applyBorder="1" applyAlignment="1" applyProtection="1">
      <alignment horizontal="center" vertical="center"/>
    </xf>
    <xf numFmtId="176" fontId="11" fillId="0" borderId="6" xfId="0" applyNumberFormat="1" applyFont="1" applyFill="1" applyBorder="1" applyAlignment="1" applyProtection="1">
      <alignment horizontal="center" vertical="center"/>
    </xf>
    <xf numFmtId="176" fontId="11" fillId="0" borderId="2" xfId="0" applyNumberFormat="1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4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6" borderId="7" xfId="0" applyFont="1" applyFill="1" applyBorder="1" applyAlignment="1" applyProtection="1">
      <alignment horizontal="left" vertical="center" shrinkToFit="1"/>
      <protection locked="0"/>
    </xf>
    <xf numFmtId="0" fontId="2" fillId="6" borderId="7" xfId="0" applyFont="1" applyFill="1" applyBorder="1" applyAlignment="1" applyProtection="1">
      <alignment horizontal="center" vertical="center" shrinkToFit="1"/>
      <protection locked="0"/>
    </xf>
    <xf numFmtId="0" fontId="2" fillId="6" borderId="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C00000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5C31-6E7A-4597-B238-5402906FDB44}">
  <sheetPr>
    <tabColor theme="7"/>
    <pageSetUpPr fitToPage="1"/>
  </sheetPr>
  <dimension ref="A1:P47"/>
  <sheetViews>
    <sheetView showGridLines="0" tabSelected="1" zoomScaleNormal="100" zoomScaleSheetLayoutView="115" workbookViewId="0">
      <selection activeCell="J6" sqref="J6"/>
    </sheetView>
  </sheetViews>
  <sheetFormatPr defaultColWidth="8.625" defaultRowHeight="13.5" x14ac:dyDescent="0.4"/>
  <cols>
    <col min="1" max="1" width="2.625" style="10" customWidth="1"/>
    <col min="2" max="2" width="8.625" style="10"/>
    <col min="3" max="3" width="10.125" style="10" customWidth="1"/>
    <col min="4" max="4" width="9.125" style="10" customWidth="1"/>
    <col min="5" max="5" width="11.125" style="10" customWidth="1"/>
    <col min="6" max="6" width="8.625" style="10"/>
    <col min="7" max="7" width="8.625" style="10" customWidth="1"/>
    <col min="8" max="8" width="9.375" style="10" bestFit="1" customWidth="1"/>
    <col min="9" max="11" width="8.625" style="10"/>
    <col min="12" max="12" width="4.875" style="10" customWidth="1"/>
    <col min="13" max="16384" width="8.625" style="10"/>
  </cols>
  <sheetData>
    <row r="1" spans="1:12" ht="9.9499999999999993" customHeight="1" x14ac:dyDescent="0.4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9.9499999999999993" customHeight="1" x14ac:dyDescent="0.4">
      <c r="A2" s="9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9.9499999999999993" customHeight="1" x14ac:dyDescent="0.4">
      <c r="A3" s="9"/>
      <c r="B3" s="11"/>
      <c r="C3" s="11"/>
      <c r="D3" s="11"/>
      <c r="E3" s="11"/>
      <c r="F3" s="11"/>
      <c r="G3" s="11"/>
      <c r="H3" s="9"/>
      <c r="I3" s="9"/>
      <c r="J3" s="9"/>
      <c r="K3" s="9"/>
      <c r="L3" s="12" t="s">
        <v>15</v>
      </c>
    </row>
    <row r="4" spans="1:12" ht="15.95" customHeight="1" x14ac:dyDescent="0.4">
      <c r="A4" s="9"/>
      <c r="B4" s="13" t="s">
        <v>32</v>
      </c>
      <c r="C4" s="9"/>
      <c r="D4" s="9"/>
      <c r="E4" s="9"/>
      <c r="F4" s="13"/>
      <c r="G4" s="9"/>
      <c r="H4" s="9"/>
      <c r="I4" s="9"/>
      <c r="J4" s="9"/>
      <c r="K4" s="9"/>
      <c r="L4" s="12"/>
    </row>
    <row r="5" spans="1:12" ht="12.6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4">
      <c r="A6" s="9"/>
      <c r="B6" s="9"/>
      <c r="C6" s="9"/>
      <c r="D6" s="9"/>
      <c r="E6" s="9"/>
      <c r="F6" s="9"/>
      <c r="G6" s="9"/>
      <c r="H6" s="14" t="s">
        <v>33</v>
      </c>
      <c r="I6" s="15" t="s">
        <v>29</v>
      </c>
      <c r="J6" s="1" t="s">
        <v>46</v>
      </c>
      <c r="K6" s="1" t="s">
        <v>45</v>
      </c>
      <c r="L6" s="9"/>
    </row>
    <row r="7" spans="1:12" ht="12.6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4">
      <c r="A8" s="9"/>
      <c r="B8" s="9" t="str">
        <f>"以下、令和8年度ZEHリノベ事業に係る申請住宅（申請書番号26-ZEH-R"&amp;G11&amp;"）の建物性能は、"</f>
        <v>以下、令和8年度ZEHリノベ事業に係る申請住宅（申請書番号26-ZEH-R）の建物性能は、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4">
      <c r="A9" s="9"/>
      <c r="B9" s="9" t="s">
        <v>41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2.95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4">
      <c r="A11" s="9"/>
      <c r="B11" s="9"/>
      <c r="C11" s="9"/>
      <c r="D11" s="9"/>
      <c r="E11" s="9" t="s">
        <v>12</v>
      </c>
      <c r="F11" s="14" t="s">
        <v>30</v>
      </c>
      <c r="G11" s="2"/>
      <c r="H11" s="16" t="s">
        <v>34</v>
      </c>
      <c r="I11" s="9"/>
      <c r="J11" s="9"/>
      <c r="K11" s="9"/>
      <c r="L11" s="9"/>
    </row>
    <row r="12" spans="1:12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4">
      <c r="A13" s="9"/>
      <c r="B13" s="9"/>
      <c r="C13" s="9"/>
      <c r="D13" s="9"/>
      <c r="E13" s="9" t="s">
        <v>2</v>
      </c>
      <c r="F13" s="9" t="s">
        <v>0</v>
      </c>
      <c r="G13" s="60"/>
      <c r="H13" s="60"/>
      <c r="I13" s="60"/>
      <c r="J13" s="60"/>
      <c r="K13" s="17"/>
      <c r="L13" s="9"/>
    </row>
    <row r="14" spans="1:12" x14ac:dyDescent="0.4">
      <c r="A14" s="9"/>
      <c r="B14" s="9"/>
      <c r="C14" s="9"/>
      <c r="D14" s="9"/>
      <c r="E14" s="9"/>
      <c r="F14" s="9" t="s">
        <v>1</v>
      </c>
      <c r="G14" s="60"/>
      <c r="H14" s="60"/>
      <c r="I14" s="60"/>
      <c r="J14" s="60"/>
      <c r="K14" s="15" t="s">
        <v>40</v>
      </c>
      <c r="L14" s="9"/>
    </row>
    <row r="15" spans="1:12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20.100000000000001" customHeight="1" x14ac:dyDescent="0.4">
      <c r="A16" s="9"/>
      <c r="B16" s="18" t="s">
        <v>18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6" ht="18" customHeight="1" x14ac:dyDescent="0.4">
      <c r="A18" s="20"/>
      <c r="B18" s="54" t="s">
        <v>21</v>
      </c>
      <c r="C18" s="21"/>
      <c r="D18" s="3"/>
      <c r="E18" s="22" t="s">
        <v>19</v>
      </c>
      <c r="F18" s="4"/>
      <c r="G18" s="22" t="s">
        <v>35</v>
      </c>
      <c r="H18" s="23" t="s">
        <v>26</v>
      </c>
      <c r="I18" s="59"/>
      <c r="J18" s="24" t="s">
        <v>20</v>
      </c>
      <c r="K18" s="20"/>
      <c r="L18" s="20"/>
    </row>
    <row r="19" spans="1:16" ht="18" customHeight="1" x14ac:dyDescent="0.4">
      <c r="A19" s="20"/>
      <c r="B19" s="35" t="s">
        <v>22</v>
      </c>
      <c r="C19" s="25"/>
      <c r="D19" s="61"/>
      <c r="E19" s="61"/>
      <c r="F19" s="61"/>
      <c r="G19" s="61"/>
      <c r="H19" s="61"/>
      <c r="I19" s="61"/>
      <c r="J19" s="62"/>
      <c r="K19" s="20"/>
      <c r="L19" s="20"/>
    </row>
    <row r="20" spans="1:16" ht="18" customHeight="1" x14ac:dyDescent="0.4">
      <c r="A20" s="9"/>
      <c r="B20" s="26" t="s">
        <v>23</v>
      </c>
      <c r="C20" s="27"/>
      <c r="D20" s="6"/>
      <c r="E20" s="28" t="s">
        <v>24</v>
      </c>
      <c r="F20" s="5"/>
      <c r="G20" s="29" t="s">
        <v>25</v>
      </c>
      <c r="H20" s="28" t="s">
        <v>26</v>
      </c>
      <c r="I20" s="46"/>
      <c r="J20" s="30" t="s">
        <v>20</v>
      </c>
      <c r="K20" s="9"/>
      <c r="L20" s="9"/>
    </row>
    <row r="21" spans="1:16" x14ac:dyDescent="0.4">
      <c r="A21" s="20"/>
      <c r="B21" s="31"/>
      <c r="C21" s="31"/>
      <c r="D21" s="31"/>
      <c r="E21" s="31"/>
      <c r="F21" s="20"/>
      <c r="G21" s="20"/>
      <c r="H21" s="32"/>
      <c r="I21" s="32"/>
      <c r="J21" s="32"/>
      <c r="K21" s="20"/>
      <c r="L21" s="20"/>
    </row>
    <row r="22" spans="1:16" ht="20.100000000000001" customHeight="1" x14ac:dyDescent="0.4">
      <c r="A22" s="9"/>
      <c r="B22" s="33" t="s">
        <v>36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6" ht="18" customHeight="1" x14ac:dyDescent="0.4">
      <c r="A24" s="9"/>
      <c r="B24" s="35" t="s">
        <v>37</v>
      </c>
      <c r="C24" s="40"/>
      <c r="D24" s="63"/>
      <c r="E24" s="64"/>
      <c r="F24" s="55" t="s">
        <v>47</v>
      </c>
      <c r="G24" s="49"/>
      <c r="H24" s="49"/>
      <c r="I24" s="49"/>
      <c r="J24" s="50"/>
      <c r="K24" s="9"/>
      <c r="L24" s="9"/>
    </row>
    <row r="25" spans="1:16" ht="18" customHeight="1" x14ac:dyDescent="0.4">
      <c r="A25" s="9"/>
      <c r="B25" s="77" t="s">
        <v>3</v>
      </c>
      <c r="C25" s="36" t="s">
        <v>4</v>
      </c>
      <c r="D25" s="78"/>
      <c r="E25" s="61"/>
      <c r="F25" s="61"/>
      <c r="G25" s="61"/>
      <c r="H25" s="61"/>
      <c r="I25" s="61"/>
      <c r="J25" s="62"/>
      <c r="K25" s="9"/>
      <c r="L25" s="9"/>
    </row>
    <row r="26" spans="1:16" ht="18" customHeight="1" x14ac:dyDescent="0.4">
      <c r="A26" s="9"/>
      <c r="B26" s="77"/>
      <c r="C26" s="36" t="s">
        <v>5</v>
      </c>
      <c r="D26" s="78"/>
      <c r="E26" s="61"/>
      <c r="F26" s="61"/>
      <c r="G26" s="61"/>
      <c r="H26" s="61"/>
      <c r="I26" s="61"/>
      <c r="J26" s="62"/>
      <c r="K26" s="9"/>
      <c r="L26" s="9"/>
      <c r="M26" s="57"/>
      <c r="N26" s="57"/>
      <c r="O26" s="57"/>
      <c r="P26" s="57"/>
    </row>
    <row r="27" spans="1:16" ht="18" customHeight="1" x14ac:dyDescent="0.4">
      <c r="A27" s="9"/>
      <c r="B27" s="37" t="s">
        <v>8</v>
      </c>
      <c r="C27" s="38"/>
      <c r="D27" s="79"/>
      <c r="E27" s="80"/>
      <c r="F27" s="52" t="s">
        <v>44</v>
      </c>
      <c r="G27" s="20"/>
      <c r="H27" s="16"/>
      <c r="I27" s="31"/>
      <c r="J27" s="31"/>
      <c r="K27" s="9"/>
      <c r="L27" s="9"/>
      <c r="M27" s="57"/>
      <c r="N27" s="57"/>
      <c r="O27" s="57"/>
      <c r="P27" s="57"/>
    </row>
    <row r="28" spans="1:16" ht="18" customHeight="1" x14ac:dyDescent="0.4">
      <c r="A28" s="9"/>
      <c r="B28" s="35" t="s">
        <v>9</v>
      </c>
      <c r="C28" s="25"/>
      <c r="D28" s="79"/>
      <c r="E28" s="80"/>
      <c r="F28" s="16" t="s">
        <v>31</v>
      </c>
      <c r="G28" s="20"/>
      <c r="H28" s="16"/>
      <c r="I28" s="31"/>
      <c r="J28" s="31"/>
      <c r="K28" s="9"/>
      <c r="L28" s="9"/>
      <c r="M28" s="57"/>
      <c r="N28" s="57"/>
      <c r="O28" s="57"/>
      <c r="P28" s="57"/>
    </row>
    <row r="29" spans="1:16" ht="18" customHeight="1" x14ac:dyDescent="0.4">
      <c r="A29" s="9"/>
      <c r="B29" s="73" t="s">
        <v>10</v>
      </c>
      <c r="C29" s="75" t="s">
        <v>13</v>
      </c>
      <c r="D29" s="43" t="s">
        <v>27</v>
      </c>
      <c r="E29" s="53"/>
      <c r="F29" s="71" t="str">
        <f>IF(E30&lt;=0, IF(OR(E30="", E30="-"), "※選択肢に入力したい数値が無い場合は半角数字で手入力すること", "※地下階は1以上の整数で入力すること（マイナスは不要）"), "※選択肢に入力したい数値が無い場合は半角数字で手入力すること")</f>
        <v>※選択肢に入力したい数値が無い場合は半角数字で手入力すること</v>
      </c>
      <c r="G29" s="72"/>
      <c r="H29" s="72"/>
      <c r="I29" s="72"/>
      <c r="J29" s="72"/>
      <c r="K29" s="72"/>
      <c r="L29" s="9"/>
      <c r="M29" s="57">
        <v>1</v>
      </c>
      <c r="N29" s="57">
        <v>0.4</v>
      </c>
      <c r="O29" s="57"/>
      <c r="P29" s="57"/>
    </row>
    <row r="30" spans="1:16" ht="18" customHeight="1" x14ac:dyDescent="0.4">
      <c r="A30" s="9"/>
      <c r="B30" s="74"/>
      <c r="C30" s="76"/>
      <c r="D30" s="43" t="s">
        <v>28</v>
      </c>
      <c r="E30" s="53"/>
      <c r="F30" s="71"/>
      <c r="G30" s="72"/>
      <c r="H30" s="72"/>
      <c r="I30" s="72"/>
      <c r="J30" s="72"/>
      <c r="K30" s="72"/>
      <c r="L30" s="9"/>
      <c r="M30" s="57">
        <v>2</v>
      </c>
      <c r="N30" s="57">
        <v>0.4</v>
      </c>
      <c r="O30" s="57"/>
      <c r="P30" s="57"/>
    </row>
    <row r="31" spans="1:16" ht="18" customHeight="1" x14ac:dyDescent="0.4">
      <c r="A31" s="9"/>
      <c r="B31" s="35" t="s">
        <v>6</v>
      </c>
      <c r="C31" s="38" t="s">
        <v>14</v>
      </c>
      <c r="D31" s="47"/>
      <c r="E31" s="56" t="s">
        <v>48</v>
      </c>
      <c r="F31" s="44"/>
      <c r="G31" s="44"/>
      <c r="H31" s="31"/>
      <c r="I31" s="31"/>
      <c r="J31" s="31"/>
      <c r="K31" s="9"/>
      <c r="L31" s="9"/>
      <c r="M31" s="57">
        <v>3</v>
      </c>
      <c r="N31" s="57">
        <v>0.5</v>
      </c>
      <c r="O31" s="57"/>
      <c r="P31" s="57"/>
    </row>
    <row r="32" spans="1:16" ht="18" customHeight="1" x14ac:dyDescent="0.4">
      <c r="A32" s="9"/>
      <c r="B32" s="37" t="s">
        <v>7</v>
      </c>
      <c r="C32" s="38"/>
      <c r="D32" s="7"/>
      <c r="E32" s="16" t="s">
        <v>31</v>
      </c>
      <c r="F32" s="20"/>
      <c r="G32" s="20"/>
      <c r="H32" s="16"/>
      <c r="I32" s="31"/>
      <c r="J32" s="31"/>
      <c r="K32" s="9"/>
      <c r="L32" s="9"/>
      <c r="M32" s="57">
        <v>4</v>
      </c>
      <c r="N32" s="57">
        <v>0.6</v>
      </c>
      <c r="O32" s="57"/>
      <c r="P32" s="57"/>
    </row>
    <row r="33" spans="1:16" x14ac:dyDescent="0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57">
        <v>5</v>
      </c>
      <c r="N33" s="57">
        <v>0.6</v>
      </c>
      <c r="O33" s="57">
        <v>3</v>
      </c>
      <c r="P33" s="57"/>
    </row>
    <row r="34" spans="1:16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57">
        <v>6</v>
      </c>
      <c r="N34" s="57">
        <v>0.6</v>
      </c>
      <c r="O34" s="57">
        <v>2.8</v>
      </c>
      <c r="P34" s="57"/>
    </row>
    <row r="35" spans="1:16" ht="20.100000000000001" customHeight="1" x14ac:dyDescent="0.4">
      <c r="A35" s="9"/>
      <c r="B35" s="33" t="s">
        <v>17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57">
        <v>7</v>
      </c>
      <c r="N35" s="57">
        <v>0.6</v>
      </c>
      <c r="O35" s="57">
        <v>2.7</v>
      </c>
      <c r="P35" s="57"/>
    </row>
    <row r="36" spans="1:16" x14ac:dyDescent="0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57">
        <v>8</v>
      </c>
      <c r="N36" s="57"/>
      <c r="O36" s="57">
        <v>6.7</v>
      </c>
      <c r="P36" s="57"/>
    </row>
    <row r="37" spans="1:16" ht="18" customHeight="1" x14ac:dyDescent="0.4">
      <c r="A37" s="9"/>
      <c r="B37" s="37" t="s">
        <v>11</v>
      </c>
      <c r="C37" s="39"/>
      <c r="D37" s="39"/>
      <c r="E37" s="40"/>
      <c r="F37" s="41"/>
      <c r="G37" s="41"/>
      <c r="H37" s="8"/>
      <c r="I37" s="51" t="s">
        <v>42</v>
      </c>
      <c r="J37" s="32"/>
      <c r="K37" s="9"/>
      <c r="L37" s="9"/>
      <c r="M37" s="57"/>
      <c r="N37" s="57" t="str">
        <f>IF(OR(D32="",H37=""),"-",IF(D32=8,"OK",IF(H37&lt;=_xlfn.XLOOKUP(D32,$M$29:$M$36,$N$29:$N$36),"OK","NG")))</f>
        <v>-</v>
      </c>
      <c r="O37" s="57" t="str">
        <f>IF(OR(D32="",H38=""),"-",IF(AND(D32&gt;=1,D32&lt;=4),"OK",IF(H38&lt;=_xlfn.XLOOKUP(D32,$M$29:$M$36,$O$29:$O$36),"OK","NG")))</f>
        <v>-</v>
      </c>
      <c r="P37" s="57" t="str">
        <f>IF(H39="","-",IF(H39&gt;=20,"OK","NG"))</f>
        <v>-</v>
      </c>
    </row>
    <row r="38" spans="1:16" ht="18" customHeight="1" x14ac:dyDescent="0.4">
      <c r="A38" s="9"/>
      <c r="B38" s="37" t="s">
        <v>39</v>
      </c>
      <c r="C38" s="39"/>
      <c r="D38" s="39"/>
      <c r="E38" s="41"/>
      <c r="F38" s="41"/>
      <c r="G38" s="41"/>
      <c r="H38" s="58"/>
      <c r="I38" s="51" t="s">
        <v>43</v>
      </c>
      <c r="J38" s="32"/>
      <c r="K38" s="9"/>
      <c r="L38" s="9"/>
    </row>
    <row r="39" spans="1:16" ht="18" customHeight="1" x14ac:dyDescent="0.4">
      <c r="A39" s="9"/>
      <c r="B39" s="37" t="s">
        <v>16</v>
      </c>
      <c r="C39" s="39"/>
      <c r="D39" s="39"/>
      <c r="E39" s="39"/>
      <c r="F39" s="39"/>
      <c r="G39" s="39"/>
      <c r="H39" s="45"/>
      <c r="I39" s="51" t="s">
        <v>43</v>
      </c>
      <c r="J39" s="31"/>
      <c r="K39" s="9"/>
      <c r="L39" s="9"/>
    </row>
    <row r="40" spans="1:16" x14ac:dyDescent="0.4">
      <c r="A40" s="9"/>
      <c r="B40" s="9"/>
      <c r="C40" s="42"/>
      <c r="D40" s="42"/>
      <c r="E40" s="42"/>
      <c r="F40" s="9"/>
      <c r="G40" s="9"/>
      <c r="H40" s="14"/>
      <c r="I40" s="14"/>
      <c r="J40" s="14"/>
      <c r="K40" s="9"/>
      <c r="L40" s="9"/>
    </row>
    <row r="41" spans="1:16" x14ac:dyDescent="0.4">
      <c r="A41" s="20"/>
      <c r="B41" s="31"/>
      <c r="C41" s="31"/>
      <c r="D41" s="31"/>
      <c r="E41" s="31"/>
      <c r="F41" s="20"/>
      <c r="G41" s="20"/>
      <c r="H41" s="48"/>
      <c r="I41" s="48"/>
      <c r="J41" s="48"/>
      <c r="K41" s="20"/>
      <c r="L41" s="20"/>
    </row>
    <row r="42" spans="1:16" ht="20.100000000000001" customHeight="1" x14ac:dyDescent="0.4">
      <c r="A42" s="9"/>
      <c r="B42" s="33" t="s">
        <v>38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6" x14ac:dyDescent="0.4">
      <c r="A43" s="20"/>
      <c r="B43" s="31"/>
      <c r="C43" s="31"/>
      <c r="D43" s="31"/>
      <c r="E43" s="31"/>
      <c r="F43" s="20"/>
      <c r="G43" s="20"/>
      <c r="H43" s="32"/>
      <c r="I43" s="32"/>
      <c r="J43" s="32"/>
      <c r="K43" s="20"/>
      <c r="L43" s="20"/>
    </row>
    <row r="44" spans="1:16" ht="18" customHeight="1" x14ac:dyDescent="0.4">
      <c r="A44" s="9"/>
      <c r="B44" s="65" t="str">
        <f>IF(OR(IFERROR(AND(N37="OK",O37="OK",P37="OK"),"")="", COUNTIF(N37:P37,"-")&gt;0),"-",IF(AND(N37="OK",O37="OK",P37="OK"),"申請不可です。","申請可能です。"))</f>
        <v>-</v>
      </c>
      <c r="C44" s="66"/>
      <c r="D44" s="66"/>
      <c r="E44" s="66"/>
      <c r="F44" s="66"/>
      <c r="G44" s="66"/>
      <c r="H44" s="66"/>
      <c r="I44" s="67"/>
      <c r="J44" s="31"/>
      <c r="K44" s="9"/>
      <c r="L44" s="9"/>
    </row>
    <row r="45" spans="1:16" x14ac:dyDescent="0.4">
      <c r="A45" s="20"/>
      <c r="B45" s="68"/>
      <c r="C45" s="69"/>
      <c r="D45" s="69"/>
      <c r="E45" s="69"/>
      <c r="F45" s="69"/>
      <c r="G45" s="69"/>
      <c r="H45" s="69"/>
      <c r="I45" s="70"/>
      <c r="J45" s="32"/>
      <c r="K45" s="20"/>
      <c r="L45" s="20"/>
    </row>
    <row r="46" spans="1:16" x14ac:dyDescent="0.4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16" x14ac:dyDescent="0.4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</sheetData>
  <sheetProtection algorithmName="SHA-512" hashValue="lckSf+DMteaDZYwr7S+Ptr6Kk6CRr5m2YCvOR+7artLKOfwc1useoehx8uKZdKgB9qnpSW9EhfJPtRXB7VjDUQ==" saltValue="tLUkYDRqXPqh88KMkCjCGw==" spinCount="100000" sheet="1" selectLockedCells="1"/>
  <mergeCells count="13">
    <mergeCell ref="G14:J14"/>
    <mergeCell ref="G13:J13"/>
    <mergeCell ref="D19:J19"/>
    <mergeCell ref="D24:E24"/>
    <mergeCell ref="B44:I45"/>
    <mergeCell ref="F29:K30"/>
    <mergeCell ref="B29:B30"/>
    <mergeCell ref="C29:C30"/>
    <mergeCell ref="B25:B26"/>
    <mergeCell ref="D25:J25"/>
    <mergeCell ref="D26:J26"/>
    <mergeCell ref="D28:E28"/>
    <mergeCell ref="D27:E27"/>
  </mergeCells>
  <phoneticPr fontId="1"/>
  <conditionalFormatting sqref="B44">
    <cfRule type="expression" dxfId="13" priority="2">
      <formula>$B$44="申請不可です。"</formula>
    </cfRule>
  </conditionalFormatting>
  <conditionalFormatting sqref="D18 D20 D24:D28">
    <cfRule type="expression" dxfId="12" priority="22">
      <formula>$D18&lt;&gt;""</formula>
    </cfRule>
  </conditionalFormatting>
  <conditionalFormatting sqref="D31:D32">
    <cfRule type="expression" dxfId="11" priority="16">
      <formula>$D31&lt;&gt;""</formula>
    </cfRule>
  </conditionalFormatting>
  <conditionalFormatting sqref="D19:J19">
    <cfRule type="expression" dxfId="10" priority="19">
      <formula>$D$19&lt;&gt;""</formula>
    </cfRule>
  </conditionalFormatting>
  <conditionalFormatting sqref="E29:E30">
    <cfRule type="expression" dxfId="9" priority="15">
      <formula>$E29&lt;&gt;""</formula>
    </cfRule>
  </conditionalFormatting>
  <conditionalFormatting sqref="E30">
    <cfRule type="expression" dxfId="8" priority="1">
      <formula>AND(ISNUMBER(E30), E30&lt;0)</formula>
    </cfRule>
    <cfRule type="expression" dxfId="7" priority="43">
      <formula>#REF!&lt;&gt;""</formula>
    </cfRule>
  </conditionalFormatting>
  <conditionalFormatting sqref="F18 F20">
    <cfRule type="expression" dxfId="6" priority="21">
      <formula>$F18&lt;&gt;""</formula>
    </cfRule>
  </conditionalFormatting>
  <conditionalFormatting sqref="G11">
    <cfRule type="expression" dxfId="5" priority="24">
      <formula>$G$11&lt;&gt;""</formula>
    </cfRule>
  </conditionalFormatting>
  <conditionalFormatting sqref="G13:J14">
    <cfRule type="expression" dxfId="4" priority="23">
      <formula>$G13&lt;&gt;""</formula>
    </cfRule>
  </conditionalFormatting>
  <conditionalFormatting sqref="H37:H39">
    <cfRule type="expression" dxfId="3" priority="13">
      <formula>$H37&lt;&gt;""</formula>
    </cfRule>
  </conditionalFormatting>
  <conditionalFormatting sqref="I18 I20">
    <cfRule type="expression" dxfId="2" priority="20">
      <formula>$I18&lt;&gt;""</formula>
    </cfRule>
  </conditionalFormatting>
  <conditionalFormatting sqref="J6">
    <cfRule type="expression" dxfId="1" priority="27">
      <formula>OR(J6="",$J$6="月")</formula>
    </cfRule>
  </conditionalFormatting>
  <conditionalFormatting sqref="K6">
    <cfRule type="expression" dxfId="0" priority="26">
      <formula>OR($K$6="",$K$6="日")</formula>
    </cfRule>
  </conditionalFormatting>
  <dataValidations count="17">
    <dataValidation type="textLength" imeMode="halfAlpha" operator="equal" allowBlank="1" showInputMessage="1" showErrorMessage="1" error="ZEHポータルで申請書番号を確認し、末尾4桁を入力してください。" sqref="G11" xr:uid="{84CBBD25-23B1-4B46-B4EE-83BA34E7F78A}">
      <formula1>4</formula1>
    </dataValidation>
    <dataValidation type="list" allowBlank="1" showInputMessage="1" showErrorMessage="1" sqref="K6" xr:uid="{FB55F621-686E-4584-AE73-5163AD107289}">
      <formula1>"日,1日,2日,3日,4日,5日,6日,7日,8日,9日,10日,11日,12日,13日,14日,15日,16日,17日,18日,19日,20日,21日,22日,23日,24日,25日,26日,27日,28日,29日,30日,31日"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J6" xr:uid="{C8BAB3A4-791D-46BB-BCF5-A30CB3BAA516}">
      <formula1>"月,5月,6月,7月,8月,9月,10月,11月"</formula1>
    </dataValidation>
    <dataValidation type="list" imeMode="halfAlpha" operator="greaterThanOrEqual" allowBlank="1" showInputMessage="1" error="0以上の整数で入力してください。" sqref="E30" xr:uid="{9BC35A1F-70C1-40E6-9CA9-513E64D646FD}">
      <formula1>"-,1"</formula1>
    </dataValidation>
    <dataValidation type="list" imeMode="halfAlpha" operator="greaterThanOrEqual" allowBlank="1" showInputMessage="1" sqref="E29" xr:uid="{403E04E2-607F-44D2-8FA3-BEAD139932EA}">
      <formula1>"1,2,3,4,5"</formula1>
    </dataValidation>
    <dataValidation type="list" allowBlank="1" showInputMessage="1" showErrorMessage="1" sqref="F20" xr:uid="{DB200A85-927B-483E-94B9-DB23A3DB324B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D18 D20" xr:uid="{70483366-F216-4823-A991-E449810A2195}">
      <formula1>"一級,二級,木造"</formula1>
    </dataValidation>
    <dataValidation type="list" allowBlank="1" showInputMessage="1" showErrorMessage="1" sqref="D28" xr:uid="{1B520D79-DE05-4EEB-BE0F-39DD2C9F6EB3}">
      <formula1>"木造,鉄骨造,鉄筋コンクリート造,鉄骨鉄筋コンクリート造"</formula1>
    </dataValidation>
    <dataValidation type="list" allowBlank="1" showInputMessage="1" showErrorMessage="1" error="地域区分はプルダウンから選択してください。" sqref="D32" xr:uid="{DB01E1F7-A9DE-45F0-9A7F-89325224B725}">
      <formula1>"1,2,3,4,5,6,7,8"</formula1>
    </dataValidation>
    <dataValidation imeMode="halfAlpha" allowBlank="1" showInputMessage="1" showErrorMessage="1" sqref="I20 E31:G31 I18" xr:uid="{DCE50DD1-C2D4-47F2-AABE-B8E19EE6E964}"/>
    <dataValidation type="whole" imeMode="halfAlpha" operator="lessThanOrEqual" allowBlank="1" showInputMessage="1" showErrorMessage="1" sqref="H39" xr:uid="{09EA4BCF-F207-464E-BDCA-47A1A4A652B7}">
      <formula1>1000</formula1>
    </dataValidation>
    <dataValidation type="list" allowBlank="1" showInputMessage="1" showErrorMessage="1" sqref="F18" xr:uid="{1598C03D-1501-4549-9383-686895FC8A57}">
      <formula1>"大臣,北海道,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date" allowBlank="1" showInputMessage="1" showErrorMessage="1" errorTitle="確認" error="検査済証の交付年月日をご確認ください。" sqref="D24:E24" xr:uid="{815C2DE2-4E4F-4874-B68A-3CE0B92DA05A}">
      <formula1>42461</formula1>
      <formula2>DATE(SUBSTITUTE($I$6,"年",""), SUBSTITUTE($J$6,"月",""), SUBSTITUTE($K$6,"日",""))</formula2>
    </dataValidation>
    <dataValidation type="list" allowBlank="1" showInputMessage="1" showErrorMessage="1" sqref="D27:E27" xr:uid="{880633B3-F8B6-4D75-A96C-0CB0B160DC40}">
      <formula1>"戸建住宅,集合住宅の住戸,併用住宅"</formula1>
    </dataValidation>
    <dataValidation type="custom" imeMode="halfAlpha" allowBlank="1" showInputMessage="1" showErrorMessage="1" error="小数点第三位以下は切り捨てて入力してください。" sqref="D31" xr:uid="{8ABB3057-CB31-4711-85F3-C4606B4E9D18}">
      <formula1>ROUND(D31,2)=D31</formula1>
    </dataValidation>
    <dataValidation type="custom" imeMode="halfAlpha" allowBlank="1" showInputMessage="1" showErrorMessage="1" sqref="H38" xr:uid="{31DE9162-6CFA-4731-81F1-DFDD471C264A}">
      <formula1>H38*10=INT(H38*10)</formula1>
    </dataValidation>
    <dataValidation type="custom" imeMode="halfAlpha" allowBlank="1" showInputMessage="1" showErrorMessage="1" sqref="H37" xr:uid="{EB74D2CE-C409-4B4B-A1E9-EA8C515F5070}">
      <formula1>H37*100=INT(H37*100)</formula1>
    </dataValidation>
  </dataValidations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D3EEE03A15A74CAD077129C21000EB" ma:contentTypeVersion="11" ma:contentTypeDescription="新しいドキュメントを作成します。" ma:contentTypeScope="" ma:versionID="0611de5c876eddedada092af9416762a">
  <xsd:schema xmlns:xsd="http://www.w3.org/2001/XMLSchema" xmlns:xs="http://www.w3.org/2001/XMLSchema" xmlns:p="http://schemas.microsoft.com/office/2006/metadata/properties" xmlns:ns2="e8158343-1a93-4d09-94d4-4b093c780678" xmlns:ns3="764ba899-10c4-4f38-a8c6-d1438c634610" targetNamespace="http://schemas.microsoft.com/office/2006/metadata/properties" ma:root="true" ma:fieldsID="7509610508b59d5b663058cdc76d490b" ns2:_="" ns3:_="">
    <xsd:import namespace="e8158343-1a93-4d09-94d4-4b093c780678"/>
    <xsd:import namespace="764ba899-10c4-4f38-a8c6-d1438c63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58343-1a93-4d09-94d4-4b093c7806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ba899-10c4-4f38-a8c6-d1438c6346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dac403-abb4-48b5-b1bf-087af5b31542}" ma:internalName="TaxCatchAll" ma:showField="CatchAllData" ma:web="764ba899-10c4-4f38-a8c6-d1438c63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4ba899-10c4-4f38-a8c6-d1438c634610" xsi:nil="true"/>
    <lcf76f155ced4ddcb4097134ff3c332f xmlns="e8158343-1a93-4d09-94d4-4b093c7806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C7280F-97C6-4BDE-B320-E03669194E66}"/>
</file>

<file path=customXml/itemProps2.xml><?xml version="1.0" encoding="utf-8"?>
<ds:datastoreItem xmlns:ds="http://schemas.openxmlformats.org/officeDocument/2006/customXml" ds:itemID="{F0E4B085-15EE-41AC-8E9B-9B0ED18C3676}"/>
</file>

<file path=customXml/itemProps3.xml><?xml version="1.0" encoding="utf-8"?>
<ds:datastoreItem xmlns:ds="http://schemas.openxmlformats.org/officeDocument/2006/customXml" ds:itemID="{188128E7-D20D-44B8-AB58-724001E14D1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現況性能証明書</vt:lpstr>
      <vt:lpstr>現況性能証明書!Print_Area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2026-04-22T04:51:48Z</cp:lastPrinted>
  <dcterms:created xsi:type="dcterms:W3CDTF">2026-04-22T00:22:28Z</dcterms:created>
  <dcterms:modified xsi:type="dcterms:W3CDTF">2026-04-30T02:13:47Z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0x010100D1D3EEE03A15A74CAD077129C21000EB</vt:lpwstr>
  </property>
</Properties>
</file>