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G:\共有ドライブ\2部_主務\02.ZEH\017_R7（2025）\11.ZEHビルダープランナー\10_翌年度準備\02_計画変更\計画変更届\"/>
    </mc:Choice>
  </mc:AlternateContent>
  <xr:revisionPtr revIDLastSave="0" documentId="13_ncr:1_{B90E3D33-61BB-4C24-94E8-03B80BC9A667}" xr6:coauthVersionLast="47" xr6:coauthVersionMax="47" xr10:uidLastSave="{00000000-0000-0000-0000-000000000000}"/>
  <workbookProtection workbookAlgorithmName="SHA-512" workbookHashValue="BDahfo8/neBU2nYwzt5wpvrtXQ2li/t49XIyV1eopFp3//XBSu3Bi/eb1GQhszQW1Sja46F7ZB2Y/lVs6obWYg==" workbookSaltValue="H65HXQNBD5JL3Zjc1q/Mjg==" workbookSpinCount="100000" lockStructure="1"/>
  <bookViews>
    <workbookView xWindow="28680" yWindow="-11565" windowWidth="29040" windowHeight="15720" xr2:uid="{00000000-000D-0000-FFFF-FFFF00000000}"/>
  </bookViews>
  <sheets>
    <sheet name="提出必須_計画変更届" sheetId="2" r:id="rId1"/>
    <sheet name="シート①登録情報" sheetId="3" r:id="rId2"/>
    <sheet name="シート②役員情報" sheetId="4" r:id="rId3"/>
    <sheet name="シート③グループ網" sheetId="5" r:id="rId4"/>
    <sheet name="シート④実績状況（都道府県別）" sheetId="6" r:id="rId5"/>
    <sheet name="シート➄実績状況（全体集計）" sheetId="7" r:id="rId6"/>
  </sheets>
  <definedNames>
    <definedName name="_xlnm._FilterDatabase" localSheetId="1" hidden="1">シート①登録情報!$B$16:$F$43</definedName>
    <definedName name="Ａ．居室シーリングライト" localSheetId="1">#REF!</definedName>
    <definedName name="Ａ．居室シーリングライト" localSheetId="2">#REF!</definedName>
    <definedName name="Ａ．居室シーリングライト" localSheetId="3">#REF!</definedName>
    <definedName name="Ａ．居室シーリングライト">#REF!</definedName>
    <definedName name="Ｂ．ダウンライト" localSheetId="1">#REF!</definedName>
    <definedName name="Ｂ．ダウンライト" localSheetId="2">#REF!</definedName>
    <definedName name="Ｂ．ダウンライト" localSheetId="3">#REF!</definedName>
    <definedName name="Ｂ．ダウンライト">#REF!</definedName>
    <definedName name="Ｃ．ペンダント" localSheetId="1">#REF!</definedName>
    <definedName name="Ｃ．ペンダント" localSheetId="2">#REF!</definedName>
    <definedName name="Ｃ．ペンダント" localSheetId="3">#REF!</definedName>
    <definedName name="Ｃ．ペンダント">#REF!</definedName>
    <definedName name="Ｄ．室内用スポットライト">#REF!</definedName>
    <definedName name="Ｅ．ブラケット">#REF!</definedName>
    <definedName name="Ｆ．非居室のシーリングライト">#REF!</definedName>
    <definedName name="Ｇ．足元灯">#REF!</definedName>
    <definedName name="_xlnm.Print_Area" localSheetId="1">シート①登録情報!$A$1:$E$40</definedName>
    <definedName name="_xlnm.Print_Area" localSheetId="2">シート②役員情報!$A$1:$K$121</definedName>
    <definedName name="_xlnm.Print_Area" localSheetId="3">シート③グループ網!$A$1:$G$121</definedName>
    <definedName name="_xlnm.Print_Area" localSheetId="4">'シート④実績状況（都道府県別）'!$A$1:$R$39,'シート④実績状況（都道府県別）'!$T$1:$AC$160</definedName>
    <definedName name="_xlnm.Print_Area" localSheetId="5">'シート➄実績状況（全体集計）'!$A$1:$M$135</definedName>
    <definedName name="_xlnm.Print_Area" localSheetId="0">提出必須_計画変更届!$A$1:$H$82</definedName>
    <definedName name="ああ" localSheetId="4">#REF!</definedName>
    <definedName name="ああ">#REF!</definedName>
    <definedName name="スポットライト" localSheetId="4">#REF!</definedName>
    <definedName name="スポットライト">#REF!</definedName>
    <definedName name="ダウンライト" localSheetId="4">#REF!</definedName>
    <definedName name="ダウンライト">#REF!</definedName>
    <definedName name="フットライト">#REF!</definedName>
    <definedName name="ブラケット">#REF!</definedName>
    <definedName name="ペンダント">#REF!</definedName>
    <definedName name="リンクなし">#REF!</definedName>
    <definedName name="リンクなし１">#REF!</definedName>
    <definedName name="リンクなし１０">#REF!</definedName>
    <definedName name="リンクなし１１">#REF!</definedName>
    <definedName name="リンクなし２">#REF!</definedName>
    <definedName name="リンクなし４">#REF!</definedName>
    <definedName name="リンクなし５">#REF!</definedName>
    <definedName name="リンクなし７">#REF!</definedName>
    <definedName name="リンクなし８">#REF!</definedName>
    <definedName name="リンクなし９">#REF!</definedName>
    <definedName name="居室シーリングライト">#REF!</definedName>
    <definedName name="照明器具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114" i="7" l="1"/>
  <c r="AA114" i="7"/>
  <c r="K114" i="7"/>
  <c r="H114" i="7"/>
  <c r="AD104" i="7"/>
  <c r="AD103" i="7"/>
  <c r="AA103" i="7"/>
  <c r="AA104" i="7" s="1"/>
  <c r="K103" i="7"/>
  <c r="H103" i="7"/>
  <c r="AD102" i="7"/>
  <c r="AA102" i="7"/>
  <c r="K102" i="7"/>
  <c r="K104" i="7" s="1"/>
  <c r="H102" i="7"/>
  <c r="AA71" i="7"/>
  <c r="AD70" i="7"/>
  <c r="AD72" i="7" s="1"/>
  <c r="Y70" i="7"/>
  <c r="Y72" i="7" s="1"/>
  <c r="F70" i="7"/>
  <c r="F72" i="7" s="1"/>
  <c r="AA69" i="7"/>
  <c r="AD68" i="7"/>
  <c r="AA68" i="7"/>
  <c r="AA70" i="7" s="1"/>
  <c r="AA72" i="7" s="1"/>
  <c r="Y68" i="7"/>
  <c r="K68" i="7"/>
  <c r="Q120" i="7" s="1"/>
  <c r="F68" i="7"/>
  <c r="AA67" i="7"/>
  <c r="AA66" i="7"/>
  <c r="AA65" i="7"/>
  <c r="Y55" i="7"/>
  <c r="Y56" i="7" s="1"/>
  <c r="Y54" i="7"/>
  <c r="AA53" i="7"/>
  <c r="AA52" i="7"/>
  <c r="Y51" i="7"/>
  <c r="AD50" i="7"/>
  <c r="AD55" i="7" s="1"/>
  <c r="AA50" i="7"/>
  <c r="AA55" i="7" s="1"/>
  <c r="Y50" i="7"/>
  <c r="AF49" i="7"/>
  <c r="AD49" i="7"/>
  <c r="AD51" i="7" s="1"/>
  <c r="Y49" i="7"/>
  <c r="AA48" i="7"/>
  <c r="AA47" i="7"/>
  <c r="AD46" i="7"/>
  <c r="Y46" i="7"/>
  <c r="AD45" i="7"/>
  <c r="AA45" i="7"/>
  <c r="Y45" i="7"/>
  <c r="K45" i="7"/>
  <c r="K50" i="7" s="1"/>
  <c r="K55" i="7" s="1"/>
  <c r="F45" i="7"/>
  <c r="F50" i="7" s="1"/>
  <c r="F55" i="7" s="1"/>
  <c r="AD44" i="7"/>
  <c r="AA44" i="7"/>
  <c r="AA46" i="7" s="1"/>
  <c r="Y44" i="7"/>
  <c r="K44" i="7"/>
  <c r="K49" i="7" s="1"/>
  <c r="K54" i="7" s="1"/>
  <c r="F44" i="7"/>
  <c r="AA43" i="7"/>
  <c r="AA42" i="7"/>
  <c r="AA41" i="7"/>
  <c r="AA40" i="7"/>
  <c r="AA39" i="7"/>
  <c r="AA38" i="7"/>
  <c r="O26" i="7"/>
  <c r="C26" i="7"/>
  <c r="O25" i="7"/>
  <c r="O24" i="7"/>
  <c r="O23" i="7"/>
  <c r="H2" i="7"/>
  <c r="H1" i="7"/>
  <c r="AA155" i="6"/>
  <c r="H71" i="7" s="1"/>
  <c r="Z155" i="6"/>
  <c r="H69" i="7" s="1"/>
  <c r="Y155" i="6"/>
  <c r="H67" i="7" s="1"/>
  <c r="X155" i="6"/>
  <c r="H66" i="7" s="1"/>
  <c r="W155" i="6"/>
  <c r="H65" i="7" s="1"/>
  <c r="AA154" i="6"/>
  <c r="H53" i="7" s="1"/>
  <c r="Z154" i="6"/>
  <c r="H48" i="7" s="1"/>
  <c r="Y154" i="6"/>
  <c r="H43" i="7" s="1"/>
  <c r="X154" i="6"/>
  <c r="H41" i="7" s="1"/>
  <c r="W154" i="6"/>
  <c r="H39" i="7" s="1"/>
  <c r="AA153" i="6"/>
  <c r="H52" i="7" s="1"/>
  <c r="Z153" i="6"/>
  <c r="H47" i="7" s="1"/>
  <c r="Y153" i="6"/>
  <c r="X153" i="6"/>
  <c r="H40" i="7" s="1"/>
  <c r="W153" i="6"/>
  <c r="AB152" i="6"/>
  <c r="AB151" i="6"/>
  <c r="AB150" i="6"/>
  <c r="AB149" i="6"/>
  <c r="AB148" i="6"/>
  <c r="AB147" i="6"/>
  <c r="AB146" i="6"/>
  <c r="AB145" i="6"/>
  <c r="AB144" i="6"/>
  <c r="AB143" i="6"/>
  <c r="AB142" i="6"/>
  <c r="AB141" i="6"/>
  <c r="AB140" i="6"/>
  <c r="AB139" i="6"/>
  <c r="AB138" i="6"/>
  <c r="AB137" i="6"/>
  <c r="AB136" i="6"/>
  <c r="AB135" i="6"/>
  <c r="AB134" i="6"/>
  <c r="AB133" i="6"/>
  <c r="AB132" i="6"/>
  <c r="AB131" i="6"/>
  <c r="AB130" i="6"/>
  <c r="AB129" i="6"/>
  <c r="AB128" i="6"/>
  <c r="AB127" i="6"/>
  <c r="AB126" i="6"/>
  <c r="AB125" i="6"/>
  <c r="AB124" i="6"/>
  <c r="AB123" i="6"/>
  <c r="AB122" i="6"/>
  <c r="AB121" i="6"/>
  <c r="AB120" i="6"/>
  <c r="AB119" i="6"/>
  <c r="AB118" i="6"/>
  <c r="AB117" i="6"/>
  <c r="AB116" i="6"/>
  <c r="AB115" i="6"/>
  <c r="AB114" i="6"/>
  <c r="AB113" i="6"/>
  <c r="AB112" i="6"/>
  <c r="AB111" i="6"/>
  <c r="AB110" i="6"/>
  <c r="AB109" i="6"/>
  <c r="AB108" i="6"/>
  <c r="AB107" i="6"/>
  <c r="AB106" i="6"/>
  <c r="AB105" i="6"/>
  <c r="AB104" i="6"/>
  <c r="AB103" i="6"/>
  <c r="AB102" i="6"/>
  <c r="AB101" i="6"/>
  <c r="AB100" i="6"/>
  <c r="AB99" i="6"/>
  <c r="AB98" i="6"/>
  <c r="AB97" i="6"/>
  <c r="AB96" i="6"/>
  <c r="AB95" i="6"/>
  <c r="AB94" i="6"/>
  <c r="AB93" i="6"/>
  <c r="AB92" i="6"/>
  <c r="AB91" i="6"/>
  <c r="AB90" i="6"/>
  <c r="AB89" i="6"/>
  <c r="AB88" i="6"/>
  <c r="AB87" i="6"/>
  <c r="AB86" i="6"/>
  <c r="AB85" i="6"/>
  <c r="AB84" i="6"/>
  <c r="AB83" i="6"/>
  <c r="AB82" i="6"/>
  <c r="AB81" i="6"/>
  <c r="AB80" i="6"/>
  <c r="AB79" i="6"/>
  <c r="AB78" i="6"/>
  <c r="AB77" i="6"/>
  <c r="AB76" i="6"/>
  <c r="AB75" i="6"/>
  <c r="AB74" i="6"/>
  <c r="AB73" i="6"/>
  <c r="AB72" i="6"/>
  <c r="AB71" i="6"/>
  <c r="AB70" i="6"/>
  <c r="AB69" i="6"/>
  <c r="AB68" i="6"/>
  <c r="AB67" i="6"/>
  <c r="AB66" i="6"/>
  <c r="AB65" i="6"/>
  <c r="AB64" i="6"/>
  <c r="AB63" i="6"/>
  <c r="AB62" i="6"/>
  <c r="AB61" i="6"/>
  <c r="AB60" i="6"/>
  <c r="AB59" i="6"/>
  <c r="AB58" i="6"/>
  <c r="AB57" i="6"/>
  <c r="AB56" i="6"/>
  <c r="AB55" i="6"/>
  <c r="AB54" i="6"/>
  <c r="AB53" i="6"/>
  <c r="AB52" i="6"/>
  <c r="AB51" i="6"/>
  <c r="AB50" i="6"/>
  <c r="AB49" i="6"/>
  <c r="AB48" i="6"/>
  <c r="AB47" i="6"/>
  <c r="AB46" i="6"/>
  <c r="AB45" i="6"/>
  <c r="AB44" i="6"/>
  <c r="AB43" i="6"/>
  <c r="AB42" i="6"/>
  <c r="AB41" i="6"/>
  <c r="AB40" i="6"/>
  <c r="AB39" i="6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4" i="6"/>
  <c r="AB23" i="6"/>
  <c r="AB22" i="6"/>
  <c r="AB21" i="6"/>
  <c r="AB20" i="6"/>
  <c r="AB19" i="6"/>
  <c r="AB18" i="6"/>
  <c r="AB17" i="6"/>
  <c r="AB16" i="6"/>
  <c r="AH15" i="6"/>
  <c r="P26" i="7" s="1"/>
  <c r="AB15" i="6"/>
  <c r="AH14" i="6"/>
  <c r="P25" i="7" s="1"/>
  <c r="AB14" i="6"/>
  <c r="AH13" i="6"/>
  <c r="P24" i="7" s="1"/>
  <c r="AB13" i="6"/>
  <c r="AB12" i="6"/>
  <c r="Z2" i="6"/>
  <c r="O2" i="6"/>
  <c r="Z1" i="6"/>
  <c r="N1" i="6"/>
  <c r="E2" i="5"/>
  <c r="E1" i="5"/>
  <c r="F2" i="4"/>
  <c r="F1" i="4"/>
  <c r="D2" i="3"/>
  <c r="D1" i="3"/>
  <c r="H104" i="7" l="1"/>
  <c r="H45" i="7"/>
  <c r="H50" i="7" s="1"/>
  <c r="H55" i="7" s="1"/>
  <c r="Y156" i="6"/>
  <c r="H68" i="7"/>
  <c r="H70" i="7" s="1"/>
  <c r="H72" i="7" s="1"/>
  <c r="AB67" i="7" s="1"/>
  <c r="AB155" i="6"/>
  <c r="Z156" i="6"/>
  <c r="AB154" i="6"/>
  <c r="W156" i="6"/>
  <c r="AA156" i="6"/>
  <c r="H42" i="7"/>
  <c r="X156" i="6"/>
  <c r="K56" i="7"/>
  <c r="K46" i="7"/>
  <c r="Q119" i="7" s="1"/>
  <c r="F46" i="7"/>
  <c r="F49" i="7"/>
  <c r="AB153" i="6"/>
  <c r="H38" i="7"/>
  <c r="K70" i="7"/>
  <c r="K72" i="7" s="1"/>
  <c r="I110" i="7"/>
  <c r="AD54" i="7"/>
  <c r="AD56" i="7" s="1"/>
  <c r="AA49" i="7"/>
  <c r="K51" i="7"/>
  <c r="I67" i="7" l="1"/>
  <c r="AB69" i="7"/>
  <c r="AB71" i="7"/>
  <c r="AB111" i="7"/>
  <c r="I112" i="7"/>
  <c r="I65" i="7"/>
  <c r="AB112" i="7"/>
  <c r="I111" i="7"/>
  <c r="I114" i="7" s="1"/>
  <c r="I113" i="7"/>
  <c r="I66" i="7"/>
  <c r="AB66" i="7"/>
  <c r="AB68" i="7" s="1"/>
  <c r="AB70" i="7" s="1"/>
  <c r="AB72" i="7" s="1"/>
  <c r="I87" i="7"/>
  <c r="I69" i="7"/>
  <c r="AB65" i="7"/>
  <c r="I71" i="7"/>
  <c r="AB113" i="7"/>
  <c r="AB87" i="7"/>
  <c r="AB110" i="7"/>
  <c r="H44" i="7"/>
  <c r="H49" i="7" s="1"/>
  <c r="H51" i="7" s="1"/>
  <c r="AB156" i="6"/>
  <c r="M49" i="7"/>
  <c r="F54" i="7"/>
  <c r="F56" i="7" s="1"/>
  <c r="F51" i="7"/>
  <c r="AA51" i="7"/>
  <c r="AA54" i="7"/>
  <c r="I68" i="7" l="1"/>
  <c r="H46" i="7"/>
  <c r="AB114" i="7"/>
  <c r="H54" i="7"/>
  <c r="H56" i="7" s="1"/>
  <c r="AA56" i="7"/>
  <c r="P120" i="7" l="1"/>
  <c r="I70" i="7"/>
  <c r="I72" i="7" s="1"/>
  <c r="AB95" i="7"/>
  <c r="AB38" i="7"/>
  <c r="AB41" i="7"/>
  <c r="AB43" i="7"/>
  <c r="I96" i="7"/>
  <c r="I94" i="7"/>
  <c r="I47" i="7"/>
  <c r="AB48" i="7"/>
  <c r="I100" i="7"/>
  <c r="AB52" i="7"/>
  <c r="I97" i="7"/>
  <c r="AB101" i="7"/>
  <c r="AB40" i="7"/>
  <c r="I39" i="7"/>
  <c r="I45" i="7" s="1"/>
  <c r="AB47" i="7"/>
  <c r="I42" i="7"/>
  <c r="I52" i="7"/>
  <c r="I53" i="7"/>
  <c r="I48" i="7"/>
  <c r="AB97" i="7"/>
  <c r="AB99" i="7"/>
  <c r="AB53" i="7"/>
  <c r="I98" i="7"/>
  <c r="AB94" i="7"/>
  <c r="AB100" i="7"/>
  <c r="AB54" i="7"/>
  <c r="AB98" i="7"/>
  <c r="I95" i="7"/>
  <c r="I99" i="7"/>
  <c r="I101" i="7"/>
  <c r="I40" i="7"/>
  <c r="AB55" i="7"/>
  <c r="I38" i="7"/>
  <c r="I44" i="7" s="1"/>
  <c r="AB39" i="7"/>
  <c r="I43" i="7"/>
  <c r="I41" i="7"/>
  <c r="AB42" i="7"/>
  <c r="AB96" i="7"/>
  <c r="I49" i="7" l="1"/>
  <c r="I46" i="7"/>
  <c r="I50" i="7"/>
  <c r="I55" i="7" s="1"/>
  <c r="I102" i="7"/>
  <c r="I103" i="7"/>
  <c r="AB102" i="7"/>
  <c r="AB45" i="7"/>
  <c r="AB50" i="7" s="1"/>
  <c r="AB56" i="7"/>
  <c r="AB44" i="7"/>
  <c r="AB49" i="7" s="1"/>
  <c r="AB103" i="7"/>
  <c r="I54" i="7" l="1"/>
  <c r="I56" i="7" s="1"/>
  <c r="I51" i="7"/>
  <c r="I104" i="7"/>
  <c r="P119" i="7"/>
  <c r="C132" i="7" s="1" a="1"/>
  <c r="C132" i="7" s="1"/>
  <c r="AB51" i="7"/>
  <c r="AB46" i="7"/>
  <c r="AB104" i="7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<sst xmlns="http://schemas.openxmlformats.org/spreadsheetml/2006/main" count="1528" uniqueCount="561">
  <si>
    <t>ZEHビルダー/プランナー登録（フェーズ３）</t>
    <phoneticPr fontId="5"/>
  </si>
  <si>
    <t>計画変更届</t>
  </si>
  <si>
    <t>下記、STEP１～６に沿って必要事項を入力の上、メールに添付してご提出ください。</t>
    <rPh sb="22" eb="23">
      <t>ウエ</t>
    </rPh>
    <rPh sb="28" eb="30">
      <t>テンプ</t>
    </rPh>
    <rPh sb="33" eb="35">
      <t>テイシュツ</t>
    </rPh>
    <phoneticPr fontId="5"/>
  </si>
  <si>
    <t>STEP１</t>
    <phoneticPr fontId="5"/>
  </si>
  <si>
    <t xml:space="preserve"> 以下①～➄の基本情報を入力してください。</t>
    <rPh sb="1" eb="3">
      <t>イカ</t>
    </rPh>
    <phoneticPr fontId="5"/>
  </si>
  <si>
    <t>①提出日</t>
    <phoneticPr fontId="5"/>
  </si>
  <si>
    <t>②事業者名</t>
    <phoneticPr fontId="5"/>
  </si>
  <si>
    <t>③ZEHビルダー/プランナー登録番号</t>
    <phoneticPr fontId="5"/>
  </si>
  <si>
    <t>④提出者氏名</t>
    <rPh sb="1" eb="4">
      <t>テイシュツシャ</t>
    </rPh>
    <rPh sb="4" eb="6">
      <t>シメイ</t>
    </rPh>
    <phoneticPr fontId="5"/>
  </si>
  <si>
    <t>⑤電話番号（ハイフンあり）</t>
    <phoneticPr fontId="5"/>
  </si>
  <si>
    <r>
      <t xml:space="preserve"> ※ 現在の登録情報は</t>
    </r>
    <r>
      <rPr>
        <u/>
        <sz val="11"/>
        <color rgb="FF0070C0"/>
        <rFont val="游ゴシック"/>
        <family val="3"/>
        <charset val="128"/>
      </rPr>
      <t>ZEHビルダー/プランナー・ポータルサイト</t>
    </r>
    <r>
      <rPr>
        <sz val="11"/>
        <rFont val="游ゴシック"/>
        <family val="3"/>
        <charset val="128"/>
      </rPr>
      <t>（以下「ポータルサイト」という。）にてご確認ください。</t>
    </r>
    <rPh sb="3" eb="5">
      <t>ゲンザイ</t>
    </rPh>
    <rPh sb="6" eb="8">
      <t>トウロク</t>
    </rPh>
    <rPh sb="8" eb="10">
      <t>ジョウホウ</t>
    </rPh>
    <rPh sb="33" eb="35">
      <t>イカ</t>
    </rPh>
    <rPh sb="52" eb="54">
      <t>カクニン</t>
    </rPh>
    <phoneticPr fontId="5"/>
  </si>
  <si>
    <t>STEP２</t>
    <phoneticPr fontId="5"/>
  </si>
  <si>
    <r>
      <t xml:space="preserve"> 該当する「変更理由」を確認し、以下の表の左端にある□にチェックを入れてください</t>
    </r>
    <r>
      <rPr>
        <b/>
        <sz val="11"/>
        <color rgb="FFFF0000"/>
        <rFont val="游ゴシック"/>
        <family val="3"/>
        <charset val="128"/>
      </rPr>
      <t>（プルダウンから選択してください）</t>
    </r>
    <r>
      <rPr>
        <b/>
        <sz val="11"/>
        <rFont val="游ゴシック"/>
        <family val="3"/>
        <charset val="128"/>
      </rPr>
      <t>。</t>
    </r>
    <rPh sb="1" eb="3">
      <t>ガイトウ</t>
    </rPh>
    <rPh sb="6" eb="8">
      <t>ヘンコウ</t>
    </rPh>
    <rPh sb="16" eb="18">
      <t>イカ</t>
    </rPh>
    <rPh sb="19" eb="20">
      <t>ヒョウ</t>
    </rPh>
    <rPh sb="21" eb="23">
      <t>ヒダリハシ</t>
    </rPh>
    <rPh sb="48" eb="50">
      <t>センタク</t>
    </rPh>
    <phoneticPr fontId="5"/>
  </si>
  <si>
    <t xml:space="preserve"> ※ 法人番号の変更は、計画変更届では受付けできません。別途手続きが必要ですので、ＳＩＩへ電話でお問い合わせください。</t>
    <rPh sb="3" eb="7">
      <t>ホウジンバンゴウ</t>
    </rPh>
    <rPh sb="8" eb="10">
      <t>ヘンコウ</t>
    </rPh>
    <rPh sb="12" eb="17">
      <t>ケイカクヘンコウトドケ</t>
    </rPh>
    <rPh sb="19" eb="21">
      <t>ウケツ</t>
    </rPh>
    <phoneticPr fontId="5"/>
  </si>
  <si>
    <t>変更理由</t>
    <rPh sb="0" eb="4">
      <t>ヘンコウリユウ</t>
    </rPh>
    <phoneticPr fontId="5"/>
  </si>
  <si>
    <t>入力シート</t>
    <rPh sb="0" eb="2">
      <t>ニュウリョク</t>
    </rPh>
    <phoneticPr fontId="5"/>
  </si>
  <si>
    <t>変更が必要な登録情報</t>
    <rPh sb="0" eb="2">
      <t>ヘンコウ</t>
    </rPh>
    <rPh sb="3" eb="5">
      <t>ヒツヨウ</t>
    </rPh>
    <rPh sb="6" eb="8">
      <t>トウロク</t>
    </rPh>
    <rPh sb="8" eb="10">
      <t>ジョウホウ</t>
    </rPh>
    <phoneticPr fontId="5"/>
  </si>
  <si>
    <t>追加対応</t>
    <rPh sb="0" eb="2">
      <t>ツイカ</t>
    </rPh>
    <rPh sb="2" eb="4">
      <t>タイオウ</t>
    </rPh>
    <phoneticPr fontId="5"/>
  </si>
  <si>
    <t>☐</t>
  </si>
  <si>
    <t>事業者名・屋号の変更</t>
    <rPh sb="0" eb="4">
      <t>ジギョウシャメイ</t>
    </rPh>
    <rPh sb="5" eb="7">
      <t>ヤゴウ</t>
    </rPh>
    <rPh sb="8" eb="10">
      <t>ヘンコウ</t>
    </rPh>
    <phoneticPr fontId="5"/>
  </si>
  <si>
    <t>シート①登録情報</t>
  </si>
  <si>
    <t>事業者名</t>
    <rPh sb="0" eb="4">
      <t>ジギョウシャメイ</t>
    </rPh>
    <phoneticPr fontId="5"/>
  </si>
  <si>
    <t>ー</t>
    <phoneticPr fontId="5"/>
  </si>
  <si>
    <t>事業者名（ふりがな）</t>
    <rPh sb="0" eb="4">
      <t>ジギョウシャメイ</t>
    </rPh>
    <phoneticPr fontId="5"/>
  </si>
  <si>
    <t>登録名称・屋号</t>
    <rPh sb="0" eb="4">
      <t>トウロクメイショウ</t>
    </rPh>
    <rPh sb="5" eb="7">
      <t>ヤゴウ</t>
    </rPh>
    <phoneticPr fontId="5"/>
  </si>
  <si>
    <t>登録名称・屋号（ふりがな）</t>
    <rPh sb="0" eb="4">
      <t>トウロクメイショウ</t>
    </rPh>
    <rPh sb="5" eb="7">
      <t>ヤゴウ</t>
    </rPh>
    <phoneticPr fontId="5"/>
  </si>
  <si>
    <t>代表者情報・役員情報の変更</t>
    <rPh sb="0" eb="3">
      <t>ダイヒョウシャ</t>
    </rPh>
    <rPh sb="3" eb="5">
      <t>ジョウホウ</t>
    </rPh>
    <rPh sb="6" eb="10">
      <t>ヤクインジョウホウ</t>
    </rPh>
    <rPh sb="11" eb="13">
      <t>ヘンコウ</t>
    </rPh>
    <phoneticPr fontId="5"/>
  </si>
  <si>
    <t>シート②役員情報</t>
    <phoneticPr fontId="5"/>
  </si>
  <si>
    <t>役員情報</t>
    <rPh sb="0" eb="4">
      <t>ヤクインジョウホウ</t>
    </rPh>
    <phoneticPr fontId="5"/>
  </si>
  <si>
    <t>住所・公開電話番号の変更</t>
    <rPh sb="0" eb="2">
      <t>ジュウショ</t>
    </rPh>
    <rPh sb="3" eb="9">
      <t>コウカイデンワバンゴウ</t>
    </rPh>
    <rPh sb="10" eb="12">
      <t>ヘンコウ</t>
    </rPh>
    <phoneticPr fontId="5"/>
  </si>
  <si>
    <t>所在地（郵便番号）</t>
  </si>
  <si>
    <t>所在地</t>
  </si>
  <si>
    <t>公開情報_電話番号（ハイフンあり）</t>
    <rPh sb="0" eb="4">
      <t>コウカイジョウホウ</t>
    </rPh>
    <rPh sb="5" eb="7">
      <t>デンワ</t>
    </rPh>
    <rPh sb="7" eb="9">
      <t>バンゴウ</t>
    </rPh>
    <phoneticPr fontId="5"/>
  </si>
  <si>
    <t>実務担当者情報_電話番号 固定（ハイフンあり）</t>
    <rPh sb="0" eb="7">
      <t>ジツムタントウシャジョウホウ</t>
    </rPh>
    <rPh sb="8" eb="10">
      <t>デンワ</t>
    </rPh>
    <rPh sb="10" eb="12">
      <t>バンゴウ</t>
    </rPh>
    <rPh sb="13" eb="15">
      <t>コテイ</t>
    </rPh>
    <phoneticPr fontId="5"/>
  </si>
  <si>
    <t>実務担当者情報_電話番号 携帯（ハイフンあり）</t>
    <rPh sb="0" eb="7">
      <t>ジツムタントウシャジョウホウ</t>
    </rPh>
    <rPh sb="8" eb="10">
      <t>デンワ</t>
    </rPh>
    <rPh sb="10" eb="12">
      <t>バンゴウ</t>
    </rPh>
    <rPh sb="13" eb="15">
      <t>ケイタイ</t>
    </rPh>
    <phoneticPr fontId="5"/>
  </si>
  <si>
    <t>登録名称の変更</t>
    <rPh sb="0" eb="4">
      <t>トウロクメイショウ</t>
    </rPh>
    <rPh sb="5" eb="7">
      <t>ヘンコウ</t>
    </rPh>
    <phoneticPr fontId="5"/>
  </si>
  <si>
    <t>登録名称選択（「ZEHビルダー」から「ZEHプランナー」への変更等）</t>
    <rPh sb="0" eb="4">
      <t>トウロクメイショウ</t>
    </rPh>
    <rPh sb="4" eb="6">
      <t>センタク</t>
    </rPh>
    <rPh sb="30" eb="32">
      <t>ヘンコウ</t>
    </rPh>
    <rPh sb="32" eb="33">
      <t>ナド</t>
    </rPh>
    <phoneticPr fontId="5"/>
  </si>
  <si>
    <t>STEP４【Ａ】</t>
    <phoneticPr fontId="5"/>
  </si>
  <si>
    <t>住宅の種別区分の変更</t>
    <rPh sb="0" eb="2">
      <t>ジュウタク</t>
    </rPh>
    <rPh sb="3" eb="5">
      <t>シュベツ</t>
    </rPh>
    <rPh sb="5" eb="7">
      <t>クブン</t>
    </rPh>
    <rPh sb="8" eb="10">
      <t>ヘンコウ</t>
    </rPh>
    <phoneticPr fontId="5"/>
  </si>
  <si>
    <t>シート④実績状況（都道府県別）</t>
  </si>
  <si>
    <t>変更後の種別区分に合わせた実績</t>
    <rPh sb="0" eb="3">
      <t>ヘンコウゴ</t>
    </rPh>
    <rPh sb="4" eb="6">
      <t>シュベツ</t>
    </rPh>
    <rPh sb="6" eb="8">
      <t>クブン</t>
    </rPh>
    <rPh sb="9" eb="10">
      <t>ア</t>
    </rPh>
    <rPh sb="13" eb="15">
      <t>ジッセキ</t>
    </rPh>
    <phoneticPr fontId="5"/>
  </si>
  <si>
    <t>STEP４【Ａ】
STEP４【Ｂ】</t>
    <phoneticPr fontId="5"/>
  </si>
  <si>
    <t>シート➄実績状況（全体集計）</t>
  </si>
  <si>
    <t>変更後の種別区分に合わせた目標・実績</t>
    <rPh sb="0" eb="3">
      <t>ヘンコウゴ</t>
    </rPh>
    <rPh sb="4" eb="6">
      <t>シュベツ</t>
    </rPh>
    <rPh sb="6" eb="8">
      <t>クブン</t>
    </rPh>
    <rPh sb="9" eb="10">
      <t>ア</t>
    </rPh>
    <rPh sb="13" eb="15">
      <t>モクヒョウ</t>
    </rPh>
    <rPh sb="16" eb="18">
      <t>ジッセキ</t>
    </rPh>
    <phoneticPr fontId="5"/>
  </si>
  <si>
    <t>対応可能エリアの変更</t>
    <rPh sb="0" eb="2">
      <t>タイオウ</t>
    </rPh>
    <rPh sb="2" eb="4">
      <t>カノウ</t>
    </rPh>
    <rPh sb="8" eb="10">
      <t>ヘンコウ</t>
    </rPh>
    <phoneticPr fontId="5"/>
  </si>
  <si>
    <t>変更後の対応可能エリアに合わせた実績</t>
    <rPh sb="0" eb="3">
      <t>ヘンコウゴ</t>
    </rPh>
    <rPh sb="4" eb="8">
      <t>タイオウカノウ</t>
    </rPh>
    <rPh sb="12" eb="13">
      <t>ア</t>
    </rPh>
    <rPh sb="16" eb="18">
      <t>ジッセキ</t>
    </rPh>
    <phoneticPr fontId="5"/>
  </si>
  <si>
    <t>STEP４【Ｂ】</t>
    <phoneticPr fontId="5"/>
  </si>
  <si>
    <t>変更後の対応可能エリアに合わせた目標・実績</t>
    <rPh sb="0" eb="3">
      <t>ヘンコウゴ</t>
    </rPh>
    <rPh sb="4" eb="6">
      <t>タイオウ</t>
    </rPh>
    <rPh sb="6" eb="8">
      <t>カノウ</t>
    </rPh>
    <rPh sb="12" eb="13">
      <t>ア</t>
    </rPh>
    <rPh sb="16" eb="18">
      <t>モクヒョウ</t>
    </rPh>
    <rPh sb="19" eb="21">
      <t>ジッセキ</t>
    </rPh>
    <phoneticPr fontId="5"/>
  </si>
  <si>
    <t>目標公表方法の変更</t>
    <rPh sb="0" eb="2">
      <t>モクヒョウ</t>
    </rPh>
    <rPh sb="2" eb="4">
      <t>コウヒョウ</t>
    </rPh>
    <rPh sb="4" eb="6">
      <t>ホウホウ</t>
    </rPh>
    <rPh sb="7" eb="9">
      <t>ヘンコウ</t>
    </rPh>
    <phoneticPr fontId="5"/>
  </si>
  <si>
    <t>ZEH目標の公表方法（自社ホームページ／ＳＩＩ指定様式）</t>
    <rPh sb="3" eb="5">
      <t>モクヒョウ</t>
    </rPh>
    <rPh sb="6" eb="8">
      <t>コウヒョウ</t>
    </rPh>
    <rPh sb="8" eb="10">
      <t>ホウホウ</t>
    </rPh>
    <rPh sb="11" eb="13">
      <t>ジシャ</t>
    </rPh>
    <rPh sb="23" eb="25">
      <t>シテイ</t>
    </rPh>
    <rPh sb="25" eb="27">
      <t>ヨウシキ</t>
    </rPh>
    <phoneticPr fontId="5"/>
  </si>
  <si>
    <t>公表ページURL</t>
    <phoneticPr fontId="5"/>
  </si>
  <si>
    <t>実務担当者情報の変更</t>
    <rPh sb="0" eb="5">
      <t>ジツムタントウシャ</t>
    </rPh>
    <rPh sb="5" eb="7">
      <t>ジョウホウ</t>
    </rPh>
    <rPh sb="8" eb="10">
      <t>ヘンコウ</t>
    </rPh>
    <phoneticPr fontId="5"/>
  </si>
  <si>
    <t>シート①登録情報</t>
    <phoneticPr fontId="5"/>
  </si>
  <si>
    <t>所属</t>
  </si>
  <si>
    <t>担当者氏名</t>
  </si>
  <si>
    <t>担当者氏名（フリガナ）</t>
    <phoneticPr fontId="5"/>
  </si>
  <si>
    <t>メールアドレス</t>
  </si>
  <si>
    <t>グループ網の変更</t>
    <rPh sb="4" eb="5">
      <t>モウ</t>
    </rPh>
    <rPh sb="6" eb="8">
      <t>ヘンコウ</t>
    </rPh>
    <phoneticPr fontId="5"/>
  </si>
  <si>
    <t>シート③グループ網</t>
    <rPh sb="8" eb="9">
      <t>モウ</t>
    </rPh>
    <phoneticPr fontId="5"/>
  </si>
  <si>
    <t>グループ網情報</t>
    <rPh sb="4" eb="5">
      <t>モウ</t>
    </rPh>
    <rPh sb="5" eb="7">
      <t>ジョウホウ</t>
    </rPh>
    <phoneticPr fontId="5"/>
  </si>
  <si>
    <t>修正後の実績</t>
    <rPh sb="0" eb="3">
      <t>シュウセイゴ</t>
    </rPh>
    <rPh sb="4" eb="6">
      <t>ジッセキ</t>
    </rPh>
    <phoneticPr fontId="5"/>
  </si>
  <si>
    <t>修正後の目標・実績</t>
    <rPh sb="0" eb="3">
      <t>シュウセイゴ</t>
    </rPh>
    <rPh sb="4" eb="6">
      <t>モクヒョウ</t>
    </rPh>
    <rPh sb="7" eb="9">
      <t>ジッセキ</t>
    </rPh>
    <phoneticPr fontId="5"/>
  </si>
  <si>
    <t>活動状況（アンケート）の修正</t>
    <rPh sb="0" eb="4">
      <t>カツドウジョウキョウ</t>
    </rPh>
    <rPh sb="12" eb="14">
      <t>シュウセイ</t>
    </rPh>
    <phoneticPr fontId="5"/>
  </si>
  <si>
    <t>修正後のアンケート回答情報</t>
    <rPh sb="0" eb="3">
      <t>シュウセイゴ</t>
    </rPh>
    <rPh sb="9" eb="11">
      <t>カイトウ</t>
    </rPh>
    <rPh sb="11" eb="13">
      <t>ジョウホウ</t>
    </rPh>
    <phoneticPr fontId="5"/>
  </si>
  <si>
    <t>STEP３</t>
    <phoneticPr fontId="5"/>
  </si>
  <si>
    <t xml:space="preserve"> 変更理由に対応する「入力シート」と「変更が必要な登録情報」を確認し、変更後の情報を入力してください。</t>
    <rPh sb="1" eb="5">
      <t>ヘンコウリユウ</t>
    </rPh>
    <rPh sb="6" eb="8">
      <t>タイオウ</t>
    </rPh>
    <rPh sb="11" eb="13">
      <t>ニュウリョク</t>
    </rPh>
    <rPh sb="19" eb="21">
      <t>ヘンコウ</t>
    </rPh>
    <rPh sb="22" eb="24">
      <t>ヒツヨウ</t>
    </rPh>
    <rPh sb="25" eb="27">
      <t>トウロク</t>
    </rPh>
    <rPh sb="27" eb="29">
      <t>ジョウホウ</t>
    </rPh>
    <rPh sb="31" eb="33">
      <t>カクニン</t>
    </rPh>
    <rPh sb="35" eb="38">
      <t>ヘンコウゴ</t>
    </rPh>
    <rPh sb="39" eb="41">
      <t>ジョウホウ</t>
    </rPh>
    <rPh sb="42" eb="44">
      <t>ニュウリョク</t>
    </rPh>
    <phoneticPr fontId="5"/>
  </si>
  <si>
    <t xml:space="preserve"> ※「変更が必要な登録情報」には「変更理由」に関連する全ての項目を記載しています。全て確認してください。</t>
    <rPh sb="41" eb="42">
      <t>スベ</t>
    </rPh>
    <rPh sb="43" eb="45">
      <t>カクニン</t>
    </rPh>
    <phoneticPr fontId="5"/>
  </si>
  <si>
    <t>STEP４</t>
    <phoneticPr fontId="5"/>
  </si>
  <si>
    <t xml:space="preserve"> 変更理由に対応する「追加対応」に記載がある場合は、以下のとおり書類の準備や自社ホームページの更新をしてください。</t>
    <rPh sb="1" eb="5">
      <t>ヘンコウリユウ</t>
    </rPh>
    <rPh sb="6" eb="8">
      <t>タイオウ</t>
    </rPh>
    <rPh sb="11" eb="15">
      <t>ツイカタイオウ</t>
    </rPh>
    <rPh sb="17" eb="19">
      <t>キサイ</t>
    </rPh>
    <rPh sb="22" eb="24">
      <t>バアイ</t>
    </rPh>
    <rPh sb="26" eb="28">
      <t>イカ</t>
    </rPh>
    <rPh sb="32" eb="34">
      <t>ショルイ</t>
    </rPh>
    <rPh sb="35" eb="37">
      <t>ジュンビ</t>
    </rPh>
    <rPh sb="38" eb="40">
      <t>ジシャ</t>
    </rPh>
    <rPh sb="47" eb="49">
      <t>コウシン</t>
    </rPh>
    <phoneticPr fontId="5"/>
  </si>
  <si>
    <t>【Ａ】</t>
    <phoneticPr fontId="5"/>
  </si>
  <si>
    <r>
      <t xml:space="preserve"> 以下の表を参考に、</t>
    </r>
    <r>
      <rPr>
        <sz val="11"/>
        <color rgb="FFFF0000"/>
        <rFont val="游ゴシック"/>
        <family val="3"/>
        <charset val="128"/>
      </rPr>
      <t>変更後の「登録名称」と「住宅種別区分」に応じた全ての提出書類をPDF形式</t>
    </r>
    <r>
      <rPr>
        <sz val="11"/>
        <rFont val="游ゴシック"/>
        <family val="3"/>
        <charset val="128"/>
      </rPr>
      <t>で提出してください。</t>
    </r>
    <rPh sb="1" eb="3">
      <t>イカ</t>
    </rPh>
    <rPh sb="4" eb="5">
      <t>ヒョウ</t>
    </rPh>
    <rPh sb="6" eb="8">
      <t>サンコウ</t>
    </rPh>
    <rPh sb="10" eb="13">
      <t>ヘンコウゴ</t>
    </rPh>
    <rPh sb="15" eb="17">
      <t>トウロク</t>
    </rPh>
    <rPh sb="36" eb="40">
      <t>テイシュツショルイ</t>
    </rPh>
    <rPh sb="44" eb="46">
      <t>ケイシキ</t>
    </rPh>
    <rPh sb="47" eb="49">
      <t>テイシュツ</t>
    </rPh>
    <phoneticPr fontId="5"/>
  </si>
  <si>
    <t>登録名称</t>
    <rPh sb="0" eb="4">
      <t>トウロクメイショウ</t>
    </rPh>
    <phoneticPr fontId="5"/>
  </si>
  <si>
    <t>住宅種別区分</t>
    <rPh sb="0" eb="6">
      <t>ジュウタクシュベツクブン</t>
    </rPh>
    <phoneticPr fontId="5"/>
  </si>
  <si>
    <t>提出書類</t>
    <rPh sb="0" eb="4">
      <t>テイシュツショルイ</t>
    </rPh>
    <phoneticPr fontId="5"/>
  </si>
  <si>
    <t>ZEHビルダー</t>
  </si>
  <si>
    <t>新築注文戸建住宅</t>
    <phoneticPr fontId="5"/>
  </si>
  <si>
    <r>
      <t>●</t>
    </r>
    <r>
      <rPr>
        <b/>
        <u/>
        <sz val="11"/>
        <color rgb="FF0070C0"/>
        <rFont val="游ゴシック"/>
        <family val="3"/>
        <charset val="128"/>
      </rPr>
      <t>建設業者検索</t>
    </r>
    <r>
      <rPr>
        <sz val="11"/>
        <rFont val="游ゴシック"/>
        <family val="3"/>
        <charset val="128"/>
      </rPr>
      <t>（国土交通省）より、</t>
    </r>
    <r>
      <rPr>
        <b/>
        <sz val="11"/>
        <rFont val="游ゴシック"/>
        <family val="3"/>
        <charset val="128"/>
      </rPr>
      <t>「建設業者の詳細情報」</t>
    </r>
    <r>
      <rPr>
        <sz val="11"/>
        <rFont val="游ゴシック"/>
        <family val="3"/>
        <charset val="128"/>
      </rPr>
      <t>を提出。</t>
    </r>
    <rPh sb="29" eb="31">
      <t>テイシュツ</t>
    </rPh>
    <phoneticPr fontId="5"/>
  </si>
  <si>
    <t>既存戸建住宅の改修</t>
    <phoneticPr fontId="5"/>
  </si>
  <si>
    <t>新築建売戸建住宅</t>
    <phoneticPr fontId="5"/>
  </si>
  <si>
    <r>
      <t>●</t>
    </r>
    <r>
      <rPr>
        <b/>
        <u/>
        <sz val="11"/>
        <color rgb="FF0070C0"/>
        <rFont val="游ゴシック"/>
        <family val="3"/>
        <charset val="128"/>
      </rPr>
      <t>宅地建物取引業者検索</t>
    </r>
    <r>
      <rPr>
        <sz val="11"/>
        <rFont val="游ゴシック"/>
        <family val="3"/>
        <charset val="128"/>
      </rPr>
      <t>（国土交通省）より、</t>
    </r>
    <r>
      <rPr>
        <b/>
        <sz val="11"/>
        <rFont val="游ゴシック"/>
        <family val="3"/>
        <charset val="128"/>
      </rPr>
      <t>「宅地建物取引業者の詳細情報」</t>
    </r>
    <r>
      <rPr>
        <sz val="11"/>
        <rFont val="游ゴシック"/>
        <family val="3"/>
        <charset val="128"/>
      </rPr>
      <t>を提出。</t>
    </r>
    <rPh sb="37" eb="39">
      <t>テイシュツ</t>
    </rPh>
    <phoneticPr fontId="5"/>
  </si>
  <si>
    <t>ZEHプランナー</t>
    <phoneticPr fontId="5"/>
  </si>
  <si>
    <t>全ZEHプランナー</t>
    <phoneticPr fontId="5"/>
  </si>
  <si>
    <r>
      <t>●</t>
    </r>
    <r>
      <rPr>
        <b/>
        <u/>
        <sz val="11"/>
        <color rgb="FF0070C0"/>
        <rFont val="游ゴシック"/>
        <family val="3"/>
        <charset val="128"/>
      </rPr>
      <t>建築士事務所検索</t>
    </r>
    <r>
      <rPr>
        <sz val="11"/>
        <rFont val="游ゴシック"/>
        <family val="3"/>
        <charset val="128"/>
      </rPr>
      <t>（一般社団法人日本建築士事務所協会連合会）より、
　</t>
    </r>
    <r>
      <rPr>
        <b/>
        <sz val="11"/>
        <rFont val="游ゴシック"/>
        <family val="3"/>
        <charset val="128"/>
      </rPr>
      <t>「登録詳細画面」</t>
    </r>
    <r>
      <rPr>
        <sz val="11"/>
        <rFont val="游ゴシック"/>
        <family val="3"/>
        <charset val="128"/>
      </rPr>
      <t>を提出。</t>
    </r>
    <rPh sb="44" eb="46">
      <t>テイシュツ</t>
    </rPh>
    <phoneticPr fontId="5"/>
  </si>
  <si>
    <t>【Ｂ】</t>
    <phoneticPr fontId="5"/>
  </si>
  <si>
    <r>
      <t xml:space="preserve"> ① 変更後のZEH目標の公表方法が</t>
    </r>
    <r>
      <rPr>
        <b/>
        <sz val="11"/>
        <color theme="1"/>
        <rFont val="游ゴシック"/>
        <family val="3"/>
        <charset val="128"/>
      </rPr>
      <t>「自社ホームページ」</t>
    </r>
    <r>
      <rPr>
        <sz val="11"/>
        <color theme="1"/>
        <rFont val="游ゴシック"/>
        <family val="3"/>
        <charset val="128"/>
      </rPr>
      <t>又は</t>
    </r>
    <r>
      <rPr>
        <b/>
        <sz val="11"/>
        <color theme="1"/>
        <rFont val="游ゴシック"/>
        <family val="3"/>
        <charset val="128"/>
      </rPr>
      <t>「自社ホームページ」</t>
    </r>
    <r>
      <rPr>
        <sz val="11"/>
        <color theme="1"/>
        <rFont val="游ゴシック"/>
        <family val="3"/>
        <charset val="128"/>
      </rPr>
      <t>から変更しない場合</t>
    </r>
    <rPh sb="3" eb="6">
      <t>ヘンコウゴ</t>
    </rPh>
    <rPh sb="28" eb="29">
      <t>マタ</t>
    </rPh>
    <rPh sb="31" eb="33">
      <t>ジシャ</t>
    </rPh>
    <rPh sb="42" eb="44">
      <t>ヘンコウ</t>
    </rPh>
    <rPh sb="47" eb="49">
      <t>バアイ</t>
    </rPh>
    <phoneticPr fontId="5"/>
  </si>
  <si>
    <r>
      <rPr>
        <sz val="11"/>
        <rFont val="游ゴシック"/>
        <family val="3"/>
        <charset val="128"/>
      </rPr>
      <t xml:space="preserve">  　計画変更届の提出前に</t>
    </r>
    <r>
      <rPr>
        <sz val="11"/>
        <color rgb="FFFF0000"/>
        <rFont val="游ゴシック"/>
        <family val="3"/>
        <charset val="128"/>
      </rPr>
      <t>自社ホームページを更新し、登録する目標・実績と公表内容を揃えて</t>
    </r>
    <r>
      <rPr>
        <sz val="11"/>
        <rFont val="游ゴシック"/>
        <family val="3"/>
        <charset val="128"/>
      </rPr>
      <t>ください。</t>
    </r>
    <rPh sb="3" eb="8">
      <t>ケイカクヘンコウトドケ</t>
    </rPh>
    <rPh sb="9" eb="12">
      <t>テイシュツマエ</t>
    </rPh>
    <rPh sb="13" eb="15">
      <t>ジシャ</t>
    </rPh>
    <rPh sb="22" eb="24">
      <t>コウシン</t>
    </rPh>
    <rPh sb="26" eb="28">
      <t>トウロク</t>
    </rPh>
    <rPh sb="30" eb="32">
      <t>モクヒョウ</t>
    </rPh>
    <rPh sb="33" eb="35">
      <t>ジッセキ</t>
    </rPh>
    <rPh sb="36" eb="40">
      <t>コウヒョウナイヨウ</t>
    </rPh>
    <rPh sb="41" eb="42">
      <t>ソロ</t>
    </rPh>
    <phoneticPr fontId="5"/>
  </si>
  <si>
    <r>
      <t xml:space="preserve"> ② 変更後のZEH目標の公表方法が</t>
    </r>
    <r>
      <rPr>
        <b/>
        <sz val="11"/>
        <rFont val="游ゴシック"/>
        <family val="3"/>
        <charset val="128"/>
      </rPr>
      <t>「ＳＩＩ指定様式」</t>
    </r>
    <r>
      <rPr>
        <sz val="11"/>
        <rFont val="游ゴシック"/>
        <family val="3"/>
        <charset val="128"/>
      </rPr>
      <t>又は</t>
    </r>
    <r>
      <rPr>
        <b/>
        <sz val="11"/>
        <rFont val="游ゴシック"/>
        <family val="3"/>
        <charset val="128"/>
      </rPr>
      <t>「ＳＩＩ指定様式」</t>
    </r>
    <r>
      <rPr>
        <sz val="11"/>
        <rFont val="游ゴシック"/>
        <family val="3"/>
        <charset val="128"/>
      </rPr>
      <t>から変更しない場合</t>
    </r>
    <phoneticPr fontId="5"/>
  </si>
  <si>
    <r>
      <t>　  以下のURLよりＳＩＩ指定様式をダウンロードして、</t>
    </r>
    <r>
      <rPr>
        <sz val="11"/>
        <color rgb="FFFF0000"/>
        <rFont val="游ゴシック"/>
        <family val="3"/>
        <charset val="128"/>
      </rPr>
      <t>登録する目標・実績に沿った書類を作成し、PDF形式</t>
    </r>
    <r>
      <rPr>
        <sz val="11"/>
        <rFont val="游ゴシック"/>
        <family val="3"/>
        <charset val="128"/>
      </rPr>
      <t>で提出してください。</t>
    </r>
    <rPh sb="3" eb="5">
      <t>イカ</t>
    </rPh>
    <rPh sb="14" eb="18">
      <t>シテイヨウシキ</t>
    </rPh>
    <rPh sb="28" eb="30">
      <t>トウロク</t>
    </rPh>
    <rPh sb="32" eb="34">
      <t>モクヒョウ</t>
    </rPh>
    <rPh sb="35" eb="37">
      <t>ジッセキ</t>
    </rPh>
    <rPh sb="38" eb="39">
      <t>ソ</t>
    </rPh>
    <rPh sb="41" eb="43">
      <t>ショルイ</t>
    </rPh>
    <rPh sb="44" eb="46">
      <t>サクセイ</t>
    </rPh>
    <rPh sb="51" eb="53">
      <t>ケイシキ</t>
    </rPh>
    <rPh sb="54" eb="56">
      <t>テイシュツ</t>
    </rPh>
    <phoneticPr fontId="5"/>
  </si>
  <si>
    <r>
      <rPr>
        <sz val="11"/>
        <color rgb="FF0070C0"/>
        <rFont val="游ゴシック"/>
        <family val="3"/>
        <charset val="128"/>
      </rPr>
      <t xml:space="preserve">  　</t>
    </r>
    <r>
      <rPr>
        <u/>
        <sz val="11"/>
        <color rgb="FF0070C0"/>
        <rFont val="游ゴシック"/>
        <family val="3"/>
        <charset val="128"/>
      </rPr>
      <t>https://zehweb.jp/assets/doc/R08ZEH_builder_mokuhyo.xlsx</t>
    </r>
    <phoneticPr fontId="5"/>
  </si>
  <si>
    <t>STEP５</t>
    <phoneticPr fontId="5"/>
  </si>
  <si>
    <t xml:space="preserve"> 各シートへの入力項目や、提出書類に過不足がないことを再確認してください。</t>
    <rPh sb="1" eb="2">
      <t>カク</t>
    </rPh>
    <rPh sb="7" eb="11">
      <t>ニュウリョクコウモク</t>
    </rPh>
    <rPh sb="13" eb="17">
      <t>テイシュツショルイ</t>
    </rPh>
    <rPh sb="18" eb="21">
      <t>カブソク</t>
    </rPh>
    <rPh sb="27" eb="30">
      <t>サイカクニン</t>
    </rPh>
    <phoneticPr fontId="5"/>
  </si>
  <si>
    <t>STEP６</t>
    <phoneticPr fontId="5"/>
  </si>
  <si>
    <r>
      <t xml:space="preserve"> メールフォーム入力後の</t>
    </r>
    <r>
      <rPr>
        <b/>
        <sz val="11"/>
        <color rgb="FFFF0000"/>
        <rFont val="游ゴシック"/>
        <family val="3"/>
        <charset val="128"/>
      </rPr>
      <t>自動返信メールに返信</t>
    </r>
    <r>
      <rPr>
        <b/>
        <sz val="11"/>
        <rFont val="游ゴシック"/>
        <family val="3"/>
        <charset val="128"/>
      </rPr>
      <t>する形で、本Excelと追加提出書類（PDF形式）を添付して提出してください。</t>
    </r>
    <rPh sb="20" eb="22">
      <t>ヘンシン</t>
    </rPh>
    <rPh sb="24" eb="25">
      <t>カタチ</t>
    </rPh>
    <rPh sb="44" eb="46">
      <t>ケイシキ</t>
    </rPh>
    <rPh sb="52" eb="54">
      <t>テイシュツ</t>
    </rPh>
    <phoneticPr fontId="5"/>
  </si>
  <si>
    <t xml:space="preserve"> メールアドレス　　：zeh_builder_form@sii.or.jp</t>
    <phoneticPr fontId="5"/>
  </si>
  <si>
    <t xml:space="preserve"> 自動返信メール件名：【要返信】【ＳＩＩ】ＺＥＨビルダー/プランナー登録情報の変更について</t>
    <rPh sb="1" eb="5">
      <t>ジドウヘンシン</t>
    </rPh>
    <rPh sb="8" eb="10">
      <t>ケンメイ</t>
    </rPh>
    <phoneticPr fontId="5"/>
  </si>
  <si>
    <t>SII使用欄</t>
    <rPh sb="3" eb="6">
      <t>シヨウラン</t>
    </rPh>
    <phoneticPr fontId="5"/>
  </si>
  <si>
    <t>計画変更届：シート①登録情報</t>
    <phoneticPr fontId="5"/>
  </si>
  <si>
    <t>登録名称選択</t>
    <rPh sb="0" eb="6">
      <t>トウロクメイショウセンタク</t>
    </rPh>
    <phoneticPr fontId="5"/>
  </si>
  <si>
    <t>プルダウンから選択してください</t>
    <rPh sb="7" eb="9">
      <t>センタク</t>
    </rPh>
    <phoneticPr fontId="5"/>
  </si>
  <si>
    <t>以下の注意事項を確認し、下部の□にチェックを入れて、必要な情報を入力してください。</t>
    <rPh sb="0" eb="2">
      <t>イカ</t>
    </rPh>
    <rPh sb="3" eb="7">
      <t>チュウイジコウ</t>
    </rPh>
    <rPh sb="8" eb="10">
      <t>カクニン</t>
    </rPh>
    <rPh sb="12" eb="14">
      <t>カブ</t>
    </rPh>
    <rPh sb="22" eb="23">
      <t>イ</t>
    </rPh>
    <rPh sb="26" eb="28">
      <t>ヒツヨウ</t>
    </rPh>
    <rPh sb="29" eb="31">
      <t>ジョウホウ</t>
    </rPh>
    <rPh sb="32" eb="34">
      <t>ニュウリョク</t>
    </rPh>
    <phoneticPr fontId="5"/>
  </si>
  <si>
    <t>ZEHプランナー</t>
  </si>
  <si>
    <t>＜注意事項＞</t>
    <phoneticPr fontId="5"/>
  </si>
  <si>
    <r>
      <t>●「提出必須_計画変更届」シートでチェックした「変更理由」に関連する全ての項目を、色付きセル</t>
    </r>
    <r>
      <rPr>
        <sz val="11"/>
        <color theme="9" tint="0.79998168889431442"/>
        <rFont val="游ゴシック"/>
        <family val="3"/>
        <charset val="128"/>
      </rPr>
      <t>■</t>
    </r>
    <r>
      <rPr>
        <sz val="11"/>
        <rFont val="游ゴシック"/>
        <family val="3"/>
        <charset val="128"/>
      </rPr>
      <t>で表示します。</t>
    </r>
    <phoneticPr fontId="5"/>
  </si>
  <si>
    <t>ZEH目標の公表方法</t>
    <rPh sb="3" eb="5">
      <t>モクヒョウ</t>
    </rPh>
    <rPh sb="6" eb="8">
      <t>コウヒョウ</t>
    </rPh>
    <rPh sb="8" eb="10">
      <t>ホウホウ</t>
    </rPh>
    <phoneticPr fontId="5"/>
  </si>
  <si>
    <r>
      <t>　　▷ 色付きセル</t>
    </r>
    <r>
      <rPr>
        <sz val="11"/>
        <color theme="9" tint="0.79998168889431442"/>
        <rFont val="游ゴシック"/>
        <family val="3"/>
        <charset val="128"/>
      </rPr>
      <t>■</t>
    </r>
    <r>
      <rPr>
        <sz val="11"/>
        <rFont val="游ゴシック"/>
        <family val="3"/>
        <charset val="128"/>
      </rPr>
      <t>のうち、変更が生じた項目について、変更後の情報を入力してください。</t>
    </r>
    <phoneticPr fontId="5"/>
  </si>
  <si>
    <r>
      <t>　　▷ 色付きセル</t>
    </r>
    <r>
      <rPr>
        <sz val="11"/>
        <color theme="9" tint="0.79998168889431442"/>
        <rFont val="游ゴシック"/>
        <family val="3"/>
        <charset val="128"/>
      </rPr>
      <t>■</t>
    </r>
    <r>
      <rPr>
        <sz val="11"/>
        <rFont val="游ゴシック"/>
        <family val="3"/>
        <charset val="128"/>
      </rPr>
      <t>のうち、変更が生じていない項目は入力不要です。</t>
    </r>
    <phoneticPr fontId="5"/>
  </si>
  <si>
    <t>自社ホームページ</t>
    <rPh sb="0" eb="2">
      <t>ジシャ</t>
    </rPh>
    <phoneticPr fontId="5"/>
  </si>
  <si>
    <r>
      <t>● 現在登録中の情報は、</t>
    </r>
    <r>
      <rPr>
        <u/>
        <sz val="11"/>
        <color rgb="FF0070C0"/>
        <rFont val="游ゴシック"/>
        <family val="3"/>
        <charset val="128"/>
      </rPr>
      <t>ポータルサイト</t>
    </r>
    <r>
      <rPr>
        <sz val="11"/>
        <rFont val="游ゴシック"/>
        <family val="3"/>
        <charset val="128"/>
      </rPr>
      <t>でお確かめください。</t>
    </r>
    <rPh sb="2" eb="7">
      <t>ゲンザイトウロクチュウ</t>
    </rPh>
    <rPh sb="8" eb="10">
      <t>ジョウホウ</t>
    </rPh>
    <rPh sb="21" eb="22">
      <t>タシ</t>
    </rPh>
    <phoneticPr fontId="5"/>
  </si>
  <si>
    <t>ＳＩＩ指定様式</t>
    <rPh sb="3" eb="7">
      <t>シテイヨウシキ</t>
    </rPh>
    <phoneticPr fontId="5"/>
  </si>
  <si>
    <r>
      <t>● 法人の場合、「事業者名」は</t>
    </r>
    <r>
      <rPr>
        <u/>
        <sz val="11"/>
        <color rgb="FF0070C0"/>
        <rFont val="游ゴシック"/>
        <family val="3"/>
        <charset val="128"/>
      </rPr>
      <t>国税庁法人番号公表サイト</t>
    </r>
    <r>
      <rPr>
        <sz val="11"/>
        <rFont val="游ゴシック"/>
        <family val="3"/>
        <charset val="128"/>
      </rPr>
      <t>の</t>
    </r>
    <r>
      <rPr>
        <b/>
        <sz val="11"/>
        <color rgb="FFFF0000"/>
        <rFont val="游ゴシック"/>
        <family val="3"/>
        <charset val="128"/>
      </rPr>
      <t>「商号又は名称」と揃えて</t>
    </r>
    <r>
      <rPr>
        <sz val="11"/>
        <rFont val="游ゴシック"/>
        <family val="3"/>
        <charset val="128"/>
      </rPr>
      <t>ください。</t>
    </r>
    <phoneticPr fontId="5"/>
  </si>
  <si>
    <t>● 個人の場合、「登録名称・屋号」は開業届にて届出を行った屋号と揃えてください。</t>
    <phoneticPr fontId="5"/>
  </si>
  <si>
    <t>上記、注意事項を確認しました。</t>
    <rPh sb="0" eb="2">
      <t>ジョウキ</t>
    </rPh>
    <rPh sb="3" eb="7">
      <t>チュウイジコウ</t>
    </rPh>
    <rPh sb="8" eb="10">
      <t>カクニン</t>
    </rPh>
    <phoneticPr fontId="5"/>
  </si>
  <si>
    <t>大項目</t>
    <rPh sb="0" eb="1">
      <t>ダイ</t>
    </rPh>
    <rPh sb="1" eb="3">
      <t>コウモク</t>
    </rPh>
    <phoneticPr fontId="5"/>
  </si>
  <si>
    <t>中項目</t>
    <rPh sb="0" eb="3">
      <t>チュウコウモク</t>
    </rPh>
    <phoneticPr fontId="5"/>
  </si>
  <si>
    <t>変更後の登録情報</t>
    <rPh sb="0" eb="3">
      <t>ヘンコウゴ</t>
    </rPh>
    <rPh sb="4" eb="8">
      <t>トウロクジョウホウ</t>
    </rPh>
    <phoneticPr fontId="5"/>
  </si>
  <si>
    <t>1-1. 事業者情報</t>
    <rPh sb="5" eb="10">
      <t>ジギョウシャジョウホウ</t>
    </rPh>
    <phoneticPr fontId="5"/>
  </si>
  <si>
    <t>事業者名</t>
    <phoneticPr fontId="5"/>
  </si>
  <si>
    <t>事業者名（ふりがな）</t>
  </si>
  <si>
    <t>登録名称・屋号</t>
    <phoneticPr fontId="5"/>
  </si>
  <si>
    <t>登録名称・屋号（ふりがな）</t>
    <phoneticPr fontId="5"/>
  </si>
  <si>
    <t>所在地</t>
    <phoneticPr fontId="5"/>
  </si>
  <si>
    <t>1-2. 登録情報</t>
    <rPh sb="5" eb="9">
      <t>トウロクジョウホウ</t>
    </rPh>
    <phoneticPr fontId="5"/>
  </si>
  <si>
    <t>登録名称選択</t>
    <phoneticPr fontId="5"/>
  </si>
  <si>
    <t>1-3. 公開情報</t>
    <rPh sb="5" eb="9">
      <t>コウカイジョウホウ</t>
    </rPh>
    <phoneticPr fontId="5"/>
  </si>
  <si>
    <t>公開情報_電話番号（ハイフンあり）</t>
    <rPh sb="0" eb="4">
      <t>コウカイジョウホウ</t>
    </rPh>
    <rPh sb="5" eb="7">
      <t>デンワ</t>
    </rPh>
    <rPh sb="7" eb="9">
      <t>バンゴウ</t>
    </rPh>
    <phoneticPr fontId="26"/>
  </si>
  <si>
    <t>公表ページURL</t>
    <rPh sb="0" eb="2">
      <t>コウヒョウ</t>
    </rPh>
    <phoneticPr fontId="5"/>
  </si>
  <si>
    <t>1.4 実務担当者情報</t>
    <rPh sb="4" eb="9">
      <t>ジツムタントウシャ</t>
    </rPh>
    <rPh sb="9" eb="11">
      <t>ジョウホウ</t>
    </rPh>
    <phoneticPr fontId="5"/>
  </si>
  <si>
    <t>所属</t>
    <phoneticPr fontId="5"/>
  </si>
  <si>
    <t>担当者 氏（漢字）</t>
    <phoneticPr fontId="5"/>
  </si>
  <si>
    <t>担当者 名（漢字）</t>
    <rPh sb="4" eb="5">
      <t>メイ</t>
    </rPh>
    <phoneticPr fontId="5"/>
  </si>
  <si>
    <t>担当者 氏（カナ）</t>
    <phoneticPr fontId="5"/>
  </si>
  <si>
    <t>担当者 名（カナ）</t>
    <rPh sb="4" eb="5">
      <t>メイ</t>
    </rPh>
    <phoneticPr fontId="5"/>
  </si>
  <si>
    <t>電話番号 固定（ハイフンあり）</t>
    <rPh sb="0" eb="2">
      <t>デンワ</t>
    </rPh>
    <rPh sb="2" eb="4">
      <t>バンゴウ</t>
    </rPh>
    <rPh sb="5" eb="7">
      <t>コテイ</t>
    </rPh>
    <phoneticPr fontId="26"/>
  </si>
  <si>
    <t>電話番号 携帯（ハイフンあり）</t>
    <rPh sb="0" eb="2">
      <t>デンワ</t>
    </rPh>
    <rPh sb="2" eb="4">
      <t>バンゴウ</t>
    </rPh>
    <rPh sb="5" eb="7">
      <t>ケイタイ</t>
    </rPh>
    <phoneticPr fontId="26"/>
  </si>
  <si>
    <t>メールアドレス</t>
    <phoneticPr fontId="5"/>
  </si>
  <si>
    <t>2. 活動状況</t>
    <rPh sb="3" eb="5">
      <t>カツドウ</t>
    </rPh>
    <rPh sb="5" eb="7">
      <t>ジョウキョウ</t>
    </rPh>
    <phoneticPr fontId="5"/>
  </si>
  <si>
    <t>回答を変更したい設問・変更後の回答</t>
    <rPh sb="0" eb="2">
      <t>カイトウ</t>
    </rPh>
    <rPh sb="3" eb="5">
      <t>ヘンコウ</t>
    </rPh>
    <rPh sb="8" eb="10">
      <t>セツモン</t>
    </rPh>
    <rPh sb="11" eb="14">
      <t>ヘンコウゴ</t>
    </rPh>
    <rPh sb="15" eb="17">
      <t>カイトウ</t>
    </rPh>
    <phoneticPr fontId="5"/>
  </si>
  <si>
    <t>計画変更届：シート②役員情報</t>
    <rPh sb="10" eb="14">
      <t>ヤクインジョウホウ</t>
    </rPh>
    <phoneticPr fontId="5"/>
  </si>
  <si>
    <r>
      <t>● 代表者の情報は上部の表に、</t>
    </r>
    <r>
      <rPr>
        <b/>
        <sz val="11"/>
        <color rgb="FFFF0000"/>
        <rFont val="游ゴシック"/>
        <family val="3"/>
        <charset val="128"/>
      </rPr>
      <t>代表者以外の役員情報は下部の表</t>
    </r>
    <r>
      <rPr>
        <sz val="11"/>
        <color theme="1"/>
        <rFont val="游ゴシック"/>
        <family val="3"/>
        <charset val="128"/>
      </rPr>
      <t>に記入してください。</t>
    </r>
    <rPh sb="2" eb="5">
      <t>ダイヒョウシャ</t>
    </rPh>
    <rPh sb="6" eb="8">
      <t>ジョウホウ</t>
    </rPh>
    <rPh sb="9" eb="11">
      <t>ジョウブ</t>
    </rPh>
    <rPh sb="12" eb="13">
      <t>ヒョウ</t>
    </rPh>
    <rPh sb="15" eb="20">
      <t>ダイヒョウシャイガイ</t>
    </rPh>
    <rPh sb="21" eb="25">
      <t>ヤクインジョウホウ</t>
    </rPh>
    <rPh sb="26" eb="28">
      <t>カブ</t>
    </rPh>
    <rPh sb="29" eb="30">
      <t>ヒョウ</t>
    </rPh>
    <rPh sb="31" eb="33">
      <t>キニュウ</t>
    </rPh>
    <phoneticPr fontId="5"/>
  </si>
  <si>
    <r>
      <t xml:space="preserve">● </t>
    </r>
    <r>
      <rPr>
        <b/>
        <sz val="11"/>
        <color rgb="FFFF0000"/>
        <rFont val="游ゴシック"/>
        <family val="3"/>
        <charset val="128"/>
      </rPr>
      <t>変更のない役員も含む全役員の情報</t>
    </r>
    <r>
      <rPr>
        <sz val="11"/>
        <rFont val="游ゴシック"/>
        <family val="3"/>
        <charset val="128"/>
      </rPr>
      <t>を記載</t>
    </r>
    <r>
      <rPr>
        <sz val="11"/>
        <color theme="1"/>
        <rFont val="游ゴシック"/>
        <family val="3"/>
        <charset val="128"/>
      </rPr>
      <t>してください。現在の登録情報は削除され、今回の記入情報に従って上書きされます。</t>
    </r>
    <rPh sb="2" eb="4">
      <t>ヘンコウ</t>
    </rPh>
    <rPh sb="28" eb="30">
      <t>ゲンザイ</t>
    </rPh>
    <rPh sb="31" eb="35">
      <t>トウロクジョウホウ</t>
    </rPh>
    <rPh sb="36" eb="38">
      <t>サクジョ</t>
    </rPh>
    <rPh sb="49" eb="50">
      <t>シタガ</t>
    </rPh>
    <phoneticPr fontId="5"/>
  </si>
  <si>
    <r>
      <t>　　▷ 法人の場合、</t>
    </r>
    <r>
      <rPr>
        <b/>
        <sz val="11"/>
        <color rgb="FFFF0000"/>
        <rFont val="游ゴシック"/>
        <family val="3"/>
        <charset val="128"/>
      </rPr>
      <t>登記簿に登記されている全ての役員の情報</t>
    </r>
    <r>
      <rPr>
        <sz val="11"/>
        <color theme="1"/>
        <rFont val="游ゴシック"/>
        <family val="3"/>
        <charset val="128"/>
      </rPr>
      <t>を入力してください。</t>
    </r>
    <phoneticPr fontId="5"/>
  </si>
  <si>
    <r>
      <t>　　</t>
    </r>
    <r>
      <rPr>
        <b/>
        <sz val="11"/>
        <rFont val="游ゴシック"/>
        <family val="3"/>
        <charset val="128"/>
      </rPr>
      <t xml:space="preserve">▷ </t>
    </r>
    <r>
      <rPr>
        <b/>
        <sz val="11"/>
        <color rgb="FFFF0000"/>
        <rFont val="游ゴシック"/>
        <family val="3"/>
        <charset val="128"/>
      </rPr>
      <t>グループ網の役員情報は不要です。本社・本店等の役員情報のみ</t>
    </r>
    <r>
      <rPr>
        <sz val="11"/>
        <rFont val="游ゴシック"/>
        <family val="3"/>
        <charset val="128"/>
      </rPr>
      <t>入力してください。</t>
    </r>
    <phoneticPr fontId="5"/>
  </si>
  <si>
    <t>変更後の役員情報（代表者）</t>
    <rPh sb="0" eb="3">
      <t>ヘンコウゴ</t>
    </rPh>
    <rPh sb="4" eb="8">
      <t>ヤクインジョウホウ</t>
    </rPh>
    <rPh sb="9" eb="12">
      <t>ダイヒョウシャ</t>
    </rPh>
    <phoneticPr fontId="5"/>
  </si>
  <si>
    <t>変更前（SII使用欄）</t>
    <rPh sb="0" eb="2">
      <t>ヘンコウ</t>
    </rPh>
    <rPh sb="2" eb="3">
      <t>マエ</t>
    </rPh>
    <rPh sb="7" eb="9">
      <t>シヨウ</t>
    </rPh>
    <rPh sb="9" eb="10">
      <t>ラン</t>
    </rPh>
    <phoneticPr fontId="5"/>
  </si>
  <si>
    <t>氏　漢字</t>
    <rPh sb="0" eb="1">
      <t>シ</t>
    </rPh>
    <rPh sb="2" eb="4">
      <t>カンジ</t>
    </rPh>
    <phoneticPr fontId="5"/>
  </si>
  <si>
    <t>名　漢字</t>
    <rPh sb="0" eb="1">
      <t>メイ</t>
    </rPh>
    <rPh sb="2" eb="4">
      <t>カンジ</t>
    </rPh>
    <phoneticPr fontId="5"/>
  </si>
  <si>
    <t>氏　カナ</t>
    <rPh sb="0" eb="1">
      <t>シ</t>
    </rPh>
    <phoneticPr fontId="5"/>
  </si>
  <si>
    <t>名　カナ</t>
    <rPh sb="0" eb="1">
      <t>メイ</t>
    </rPh>
    <phoneticPr fontId="5"/>
  </si>
  <si>
    <t>生年月日</t>
    <rPh sb="0" eb="4">
      <t>セイネンガッピ</t>
    </rPh>
    <phoneticPr fontId="5"/>
  </si>
  <si>
    <t>役職名</t>
    <rPh sb="0" eb="3">
      <t>ヤクショクメイ</t>
    </rPh>
    <phoneticPr fontId="5"/>
  </si>
  <si>
    <t>和暦</t>
    <rPh sb="0" eb="2">
      <t>ワレキ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</si>
  <si>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</si>
  <si>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</si>
  <si>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日</t>
    <rPh sb="0" eb="1">
      <t>ヒ</t>
    </rPh>
    <phoneticPr fontId="5"/>
  </si>
  <si>
    <t>変更後の全役員情報（代表者以外）</t>
    <rPh sb="0" eb="3">
      <t>ヘンコウゴ</t>
    </rPh>
    <rPh sb="4" eb="5">
      <t>ゼン</t>
    </rPh>
    <rPh sb="5" eb="9">
      <t>ヤクインジョウホウ</t>
    </rPh>
    <rPh sb="10" eb="13">
      <t>ダイヒョウシャ</t>
    </rPh>
    <rPh sb="13" eb="15">
      <t>イガイ</t>
    </rPh>
    <phoneticPr fontId="5"/>
  </si>
  <si>
    <t>変更前（SII使用欄）</t>
    <rPh sb="0" eb="3">
      <t>ヘンコウマエ</t>
    </rPh>
    <rPh sb="7" eb="9">
      <t>シヨウ</t>
    </rPh>
    <rPh sb="9" eb="10">
      <t>ラン</t>
    </rPh>
    <phoneticPr fontId="5"/>
  </si>
  <si>
    <t>計画変更届：シート③グループ網</t>
    <rPh sb="14" eb="15">
      <t>モウ</t>
    </rPh>
    <phoneticPr fontId="5"/>
  </si>
  <si>
    <r>
      <t xml:space="preserve">● </t>
    </r>
    <r>
      <rPr>
        <b/>
        <sz val="11"/>
        <color rgb="FFFF0000"/>
        <rFont val="游ゴシック"/>
        <family val="3"/>
        <charset val="128"/>
      </rPr>
      <t>変更のないグループ網を含む全グループ網の情報</t>
    </r>
    <r>
      <rPr>
        <sz val="11"/>
        <rFont val="游ゴシック"/>
        <family val="3"/>
        <charset val="128"/>
      </rPr>
      <t>を記載してください。</t>
    </r>
    <rPh sb="11" eb="12">
      <t>モウ</t>
    </rPh>
    <rPh sb="20" eb="21">
      <t>モウ</t>
    </rPh>
    <phoneticPr fontId="5"/>
  </si>
  <si>
    <t>　　▷ 現在の登録情報は削除され、今回の記入情報に従って上書きされます。</t>
    <phoneticPr fontId="5"/>
  </si>
  <si>
    <r>
      <t>● ZEHビルダー/プランナー登録を行う本社等とは</t>
    </r>
    <r>
      <rPr>
        <b/>
        <sz val="11"/>
        <color rgb="FFFF0000"/>
        <rFont val="游ゴシック"/>
        <family val="3"/>
        <charset val="128"/>
      </rPr>
      <t>法人番号が異なる会社</t>
    </r>
    <r>
      <rPr>
        <sz val="11"/>
        <color theme="1"/>
        <rFont val="游ゴシック"/>
        <family val="3"/>
        <charset val="128"/>
      </rPr>
      <t>、又は</t>
    </r>
    <r>
      <rPr>
        <b/>
        <sz val="11"/>
        <color rgb="FFFF0000"/>
        <rFont val="游ゴシック"/>
        <family val="3"/>
        <charset val="128"/>
      </rPr>
      <t>別事業体の個人事業主</t>
    </r>
    <r>
      <rPr>
        <sz val="11"/>
        <color theme="1"/>
        <rFont val="游ゴシック"/>
        <family val="3"/>
        <charset val="128"/>
      </rPr>
      <t>が登録対象です。</t>
    </r>
    <rPh sb="36" eb="37">
      <t>マタ</t>
    </rPh>
    <rPh sb="49" eb="53">
      <t>トウロクタイショウ</t>
    </rPh>
    <phoneticPr fontId="5"/>
  </si>
  <si>
    <r>
      <t>　　▷ 法人の場合、法人番号は</t>
    </r>
    <r>
      <rPr>
        <u/>
        <sz val="11"/>
        <color rgb="FF0070C0"/>
        <rFont val="游ゴシック"/>
        <family val="3"/>
        <charset val="128"/>
      </rPr>
      <t>国税庁法人番号公表サイト</t>
    </r>
    <r>
      <rPr>
        <sz val="11"/>
        <rFont val="游ゴシック"/>
        <family val="3"/>
        <charset val="128"/>
      </rPr>
      <t>で確認し、</t>
    </r>
    <r>
      <rPr>
        <b/>
        <sz val="11"/>
        <color rgb="FFFF0000"/>
        <rFont val="游ゴシック"/>
        <family val="3"/>
        <charset val="128"/>
      </rPr>
      <t>必ず一致させて</t>
    </r>
    <r>
      <rPr>
        <sz val="11"/>
        <rFont val="游ゴシック"/>
        <family val="3"/>
        <charset val="128"/>
      </rPr>
      <t>ください。</t>
    </r>
    <rPh sb="32" eb="33">
      <t>カナラ</t>
    </rPh>
    <phoneticPr fontId="5"/>
  </si>
  <si>
    <t>　　▷ 個人事業主の場合、法人番号には"9999999999999"（１３桁）と入力してください。</t>
    <rPh sb="4" eb="6">
      <t>コジン</t>
    </rPh>
    <rPh sb="6" eb="9">
      <t>ジギョウヌシ</t>
    </rPh>
    <rPh sb="10" eb="12">
      <t>バアイ</t>
    </rPh>
    <rPh sb="13" eb="17">
      <t>ホウジンバンゴウ</t>
    </rPh>
    <rPh sb="37" eb="38">
      <t>ケタ</t>
    </rPh>
    <rPh sb="40" eb="42">
      <t>ニュウリョク</t>
    </rPh>
    <phoneticPr fontId="5"/>
  </si>
  <si>
    <t>＜グループ網情報における誓約＞</t>
    <phoneticPr fontId="5"/>
  </si>
  <si>
    <t>私は、下記グループ網情報が事実と相違ないことを誓約します。</t>
    <rPh sb="3" eb="5">
      <t>カキ</t>
    </rPh>
    <phoneticPr fontId="5"/>
  </si>
  <si>
    <t>←情報入力後、内容を確認の上、
　チェックをしてください。</t>
    <rPh sb="1" eb="3">
      <t>ジョウホウ</t>
    </rPh>
    <rPh sb="3" eb="6">
      <t>ニュウリョクゴ</t>
    </rPh>
    <rPh sb="7" eb="9">
      <t>ナイヨウ</t>
    </rPh>
    <rPh sb="10" eb="12">
      <t>カクニン</t>
    </rPh>
    <rPh sb="13" eb="14">
      <t>ウエ</t>
    </rPh>
    <phoneticPr fontId="5"/>
  </si>
  <si>
    <t>虚偽が判明した場合、登録の取消等、SIIの処分に従います。</t>
    <phoneticPr fontId="5"/>
  </si>
  <si>
    <t>　</t>
    <phoneticPr fontId="5"/>
  </si>
  <si>
    <t>変更後の全グループ網情報</t>
    <rPh sb="0" eb="3">
      <t>ヘンコウゴ</t>
    </rPh>
    <rPh sb="4" eb="5">
      <t>ゼン</t>
    </rPh>
    <rPh sb="9" eb="10">
      <t>モウ</t>
    </rPh>
    <rPh sb="10" eb="12">
      <t>ジョウホウ</t>
    </rPh>
    <phoneticPr fontId="5"/>
  </si>
  <si>
    <t>No.</t>
    <phoneticPr fontId="5"/>
  </si>
  <si>
    <t>会社名</t>
    <phoneticPr fontId="5"/>
  </si>
  <si>
    <t>法人番号（13桁）</t>
    <rPh sb="0" eb="4">
      <t>ホウジンバンゴウ</t>
    </rPh>
    <rPh sb="7" eb="8">
      <t>ケタ</t>
    </rPh>
    <phoneticPr fontId="5"/>
  </si>
  <si>
    <t>計画変更届：シート④実績状況（都道府県別）A</t>
    <rPh sb="10" eb="12">
      <t>ジッセキ</t>
    </rPh>
    <rPh sb="12" eb="14">
      <t>ジョウキョウ</t>
    </rPh>
    <rPh sb="15" eb="19">
      <t>トドウフケン</t>
    </rPh>
    <rPh sb="19" eb="20">
      <t>ベツ</t>
    </rPh>
    <phoneticPr fontId="5"/>
  </si>
  <si>
    <t>計画変更届：シート④実績状況（都道府県別）B</t>
    <rPh sb="10" eb="12">
      <t>ジッセキ</t>
    </rPh>
    <rPh sb="12" eb="14">
      <t>ジョウキョウ</t>
    </rPh>
    <rPh sb="15" eb="19">
      <t>トドウフケン</t>
    </rPh>
    <rPh sb="19" eb="20">
      <t>ベツ</t>
    </rPh>
    <phoneticPr fontId="5"/>
  </si>
  <si>
    <t>SII使用欄_エラー文言</t>
    <rPh sb="3" eb="6">
      <t>シヨウラン</t>
    </rPh>
    <rPh sb="10" eb="12">
      <t>モンゴン</t>
    </rPh>
    <phoneticPr fontId="5"/>
  </si>
  <si>
    <t>＜エラー文言＞</t>
    <rPh sb="4" eb="6">
      <t>モンゴン</t>
    </rPh>
    <phoneticPr fontId="5"/>
  </si>
  <si>
    <t xml:space="preserve"> 変更後の「実績状況（都道府県別）」を以下の表に入力してください。</t>
    <rPh sb="1" eb="4">
      <t>ヘンコウゴ</t>
    </rPh>
    <rPh sb="6" eb="8">
      <t>ジッセキ</t>
    </rPh>
    <rPh sb="8" eb="10">
      <t>ジョウキョウ</t>
    </rPh>
    <rPh sb="11" eb="15">
      <t>トドウフケン</t>
    </rPh>
    <rPh sb="15" eb="16">
      <t>ベツ</t>
    </rPh>
    <rPh sb="19" eb="21">
      <t>イカ</t>
    </rPh>
    <rPh sb="22" eb="23">
      <t>ヒョウ</t>
    </rPh>
    <rPh sb="24" eb="26">
      <t>ニュウリョク</t>
    </rPh>
    <phoneticPr fontId="5"/>
  </si>
  <si>
    <t>■マクロで一括設定</t>
    <rPh sb="5" eb="9">
      <t>イッカツセッテイ</t>
    </rPh>
    <phoneticPr fontId="5"/>
  </si>
  <si>
    <t>新築（注文住宅）</t>
    <rPh sb="0" eb="2">
      <t>シンチク</t>
    </rPh>
    <rPh sb="3" eb="7">
      <t>チュウモンジュウタク</t>
    </rPh>
    <phoneticPr fontId="5"/>
  </si>
  <si>
    <r>
      <t>※ 全ての色付きセル</t>
    </r>
    <r>
      <rPr>
        <sz val="11"/>
        <color theme="9" tint="0.79998168889431442"/>
        <rFont val="游ゴシック"/>
        <family val="3"/>
        <charset val="128"/>
      </rPr>
      <t>■</t>
    </r>
    <r>
      <rPr>
        <sz val="11"/>
        <rFont val="游ゴシック"/>
        <family val="3"/>
        <charset val="128"/>
      </rPr>
      <t>に実績を入力してください。「STEP１」「STEP２」の選択に応じてセルに色が付きます。</t>
    </r>
    <rPh sb="2" eb="3">
      <t>スベ</t>
    </rPh>
    <rPh sb="5" eb="7">
      <t>イロツ</t>
    </rPh>
    <rPh sb="12" eb="14">
      <t>ジッセキ</t>
    </rPh>
    <rPh sb="15" eb="17">
      <t>ニュウリョク</t>
    </rPh>
    <phoneticPr fontId="5"/>
  </si>
  <si>
    <t>・対応可能エリアにチェックを入れずに</t>
    <rPh sb="1" eb="5">
      <t>タイオウカノウ</t>
    </rPh>
    <rPh sb="14" eb="15">
      <t>イ</t>
    </rPh>
    <phoneticPr fontId="5"/>
  </si>
  <si>
    <t>新築（注文住宅）、新築（建売住宅）</t>
    <rPh sb="0" eb="2">
      <t>シンチク</t>
    </rPh>
    <rPh sb="3" eb="7">
      <t>チュウモンジュウタク</t>
    </rPh>
    <rPh sb="9" eb="11">
      <t>シンチク</t>
    </rPh>
    <rPh sb="12" eb="16">
      <t>タテウリジュウタク</t>
    </rPh>
    <phoneticPr fontId="5"/>
  </si>
  <si>
    <r>
      <t xml:space="preserve">※ </t>
    </r>
    <r>
      <rPr>
        <sz val="11"/>
        <color rgb="FFFF0000"/>
        <rFont val="游ゴシック"/>
        <family val="3"/>
        <charset val="128"/>
      </rPr>
      <t>実績がない場合は「０」</t>
    </r>
    <r>
      <rPr>
        <sz val="11"/>
        <color theme="1"/>
        <rFont val="游ゴシック"/>
        <family val="3"/>
        <charset val="128"/>
      </rPr>
      <t>を入力してください。</t>
    </r>
    <phoneticPr fontId="5"/>
  </si>
  <si>
    <t>　実績を入力したらエラー</t>
    <rPh sb="1" eb="3">
      <t>ジッセキ</t>
    </rPh>
    <rPh sb="4" eb="6">
      <t>ニュウリョク</t>
    </rPh>
    <phoneticPr fontId="5"/>
  </si>
  <si>
    <t>新築（注文住宅）、既存戸建住宅の改修</t>
    <rPh sb="0" eb="2">
      <t>シンチク</t>
    </rPh>
    <rPh sb="3" eb="7">
      <t>チュウモンジュウタク</t>
    </rPh>
    <phoneticPr fontId="5"/>
  </si>
  <si>
    <t>●「シート➄実績状況（全体集計）」への入力前に、本シートに登録情報を入力してください。</t>
    <rPh sb="19" eb="22">
      <t>ニュウリョクマエ</t>
    </rPh>
    <rPh sb="24" eb="25">
      <t>ホン</t>
    </rPh>
    <rPh sb="29" eb="33">
      <t>トウロクジョウホウ</t>
    </rPh>
    <rPh sb="34" eb="36">
      <t>ニュウリョク</t>
    </rPh>
    <phoneticPr fontId="5"/>
  </si>
  <si>
    <r>
      <t>※ 入力完了後、</t>
    </r>
    <r>
      <rPr>
        <sz val="11"/>
        <color rgb="FFFF0000"/>
        <rFont val="游ゴシック"/>
        <family val="3"/>
        <charset val="128"/>
      </rPr>
      <t>最下部の合計数値（黄色セル</t>
    </r>
    <r>
      <rPr>
        <sz val="11"/>
        <color rgb="FFFFFF00"/>
        <rFont val="游ゴシック"/>
        <family val="3"/>
        <charset val="128"/>
      </rPr>
      <t>■</t>
    </r>
    <r>
      <rPr>
        <sz val="11"/>
        <color rgb="FFFF0000"/>
        <rFont val="游ゴシック"/>
        <family val="3"/>
        <charset val="128"/>
      </rPr>
      <t>）を必ず確認し、表の下の□にチェック</t>
    </r>
    <r>
      <rPr>
        <sz val="11"/>
        <color theme="1"/>
        <rFont val="游ゴシック"/>
        <family val="3"/>
        <charset val="128"/>
      </rPr>
      <t>を入れてください。</t>
    </r>
    <rPh sb="17" eb="19">
      <t>キイロ</t>
    </rPh>
    <rPh sb="24" eb="25">
      <t>カナラ</t>
    </rPh>
    <rPh sb="30" eb="31">
      <t>ヒョウ</t>
    </rPh>
    <rPh sb="32" eb="33">
      <t>シタ</t>
    </rPh>
    <rPh sb="41" eb="42">
      <t>イ</t>
    </rPh>
    <phoneticPr fontId="5"/>
  </si>
  <si>
    <t>・入力規則は日本語入力「無効」</t>
    <rPh sb="1" eb="3">
      <t>ニュウリョク</t>
    </rPh>
    <rPh sb="3" eb="5">
      <t>キソク</t>
    </rPh>
    <rPh sb="6" eb="9">
      <t>ニホンゴ</t>
    </rPh>
    <rPh sb="9" eb="11">
      <t>ニュウリョク</t>
    </rPh>
    <rPh sb="12" eb="14">
      <t>ムコウ</t>
    </rPh>
    <phoneticPr fontId="5"/>
  </si>
  <si>
    <t>新築（注文住宅）、新築（建売住宅）、既存戸建住宅の改修</t>
    <rPh sb="0" eb="2">
      <t>シンチク</t>
    </rPh>
    <rPh sb="3" eb="7">
      <t>チュウモンジュウタク</t>
    </rPh>
    <rPh sb="9" eb="11">
      <t>シンチク</t>
    </rPh>
    <rPh sb="12" eb="16">
      <t>タテウリジュウタク</t>
    </rPh>
    <rPh sb="18" eb="22">
      <t>キゾンコダ</t>
    </rPh>
    <rPh sb="22" eb="24">
      <t>ジュウタク</t>
    </rPh>
    <rPh sb="25" eb="27">
      <t>カイシュウ</t>
    </rPh>
    <phoneticPr fontId="5"/>
  </si>
  <si>
    <t>● 必ず「STEP１」「STEP２」「STEP３」の順に確認し、対応してください。</t>
    <rPh sb="2" eb="3">
      <t>カナラ</t>
    </rPh>
    <rPh sb="26" eb="27">
      <t>ジュン</t>
    </rPh>
    <rPh sb="28" eb="30">
      <t>カクニン</t>
    </rPh>
    <rPh sb="32" eb="34">
      <t>タイオウ</t>
    </rPh>
    <phoneticPr fontId="5"/>
  </si>
  <si>
    <t>※ 本シートへの入力内容は、「シート➄実績状況（全体集計）」のZEH普及実績（件・軒・戸数、％）にも反映します。</t>
    <rPh sb="2" eb="3">
      <t>ホン</t>
    </rPh>
    <rPh sb="8" eb="10">
      <t>ニュウリョク</t>
    </rPh>
    <rPh sb="10" eb="12">
      <t>ナイヨウ</t>
    </rPh>
    <rPh sb="19" eb="21">
      <t>ジッセキ</t>
    </rPh>
    <rPh sb="21" eb="23">
      <t>ジョウキョウ</t>
    </rPh>
    <rPh sb="24" eb="26">
      <t>ゼンタイ</t>
    </rPh>
    <rPh sb="26" eb="28">
      <t>シュウケイ</t>
    </rPh>
    <phoneticPr fontId="5"/>
  </si>
  <si>
    <t>新築（建売住宅）</t>
  </si>
  <si>
    <t>新築（建売住宅）、既存戸建住宅の改修</t>
  </si>
  <si>
    <t>実績状況（都道府県別）</t>
    <rPh sb="0" eb="4">
      <t>ジッセキジョウキョウ</t>
    </rPh>
    <rPh sb="5" eb="10">
      <t>トドウフケンベツ</t>
    </rPh>
    <phoneticPr fontId="5"/>
  </si>
  <si>
    <t>既存戸建住宅の改修</t>
  </si>
  <si>
    <t>変更前（SII使用欄）</t>
    <rPh sb="7" eb="10">
      <t>シヨウラン</t>
    </rPh>
    <phoneticPr fontId="5"/>
  </si>
  <si>
    <t>『ZEH』</t>
  </si>
  <si>
    <t>Nearly ZEH</t>
  </si>
  <si>
    <t>ZEH Oriented</t>
  </si>
  <si>
    <t>ZEH基準の水準の
省エネルギー性能を
確保した住宅</t>
    <rPh sb="3" eb="5">
      <t>キジュン</t>
    </rPh>
    <rPh sb="6" eb="8">
      <t>スイジュン</t>
    </rPh>
    <rPh sb="10" eb="11">
      <t>ショウ</t>
    </rPh>
    <rPh sb="16" eb="18">
      <t>セイノウ</t>
    </rPh>
    <rPh sb="20" eb="22">
      <t>カクホ</t>
    </rPh>
    <rPh sb="24" eb="26">
      <t>ジュウタク</t>
    </rPh>
    <phoneticPr fontId="5"/>
  </si>
  <si>
    <t>その他の一般住宅</t>
    <phoneticPr fontId="5"/>
  </si>
  <si>
    <t>合計
（ZEH以外も含む
年間の総建築数）</t>
  </si>
  <si>
    <t>その他の一般住宅</t>
  </si>
  <si>
    <t>北海道</t>
    <rPh sb="0" eb="3">
      <t>ホッカイドウ</t>
    </rPh>
    <phoneticPr fontId="5"/>
  </si>
  <si>
    <t>注文</t>
    <rPh sb="0" eb="2">
      <t>チュウモン</t>
    </rPh>
    <phoneticPr fontId="5"/>
  </si>
  <si>
    <t>STEP２「対応可能エリア」の「北海道」にチェックを入れてから、半角数字で入力してください。</t>
  </si>
  <si>
    <t>＜条件付き書式＞</t>
    <rPh sb="1" eb="4">
      <t>ジョウケンツ</t>
    </rPh>
    <rPh sb="5" eb="7">
      <t>ショシキ</t>
    </rPh>
    <phoneticPr fontId="5"/>
  </si>
  <si>
    <t>SII使用欄_住宅の種別区分確認</t>
    <rPh sb="3" eb="6">
      <t>シヨウラン</t>
    </rPh>
    <rPh sb="7" eb="9">
      <t>ジュウタク</t>
    </rPh>
    <rPh sb="10" eb="14">
      <t>シュベツクブン</t>
    </rPh>
    <rPh sb="14" eb="16">
      <t>カクニン</t>
    </rPh>
    <phoneticPr fontId="5"/>
  </si>
  <si>
    <t>建売</t>
    <rPh sb="0" eb="2">
      <t>タテウリ</t>
    </rPh>
    <phoneticPr fontId="5"/>
  </si>
  <si>
    <t>B29</t>
    <phoneticPr fontId="5"/>
  </si>
  <si>
    <t xml:space="preserve"> 変更後の「住宅の種別区分」を選択してください。</t>
    <rPh sb="1" eb="4">
      <t>ヘンコウゴ</t>
    </rPh>
    <rPh sb="6" eb="8">
      <t>ジュウタク</t>
    </rPh>
    <rPh sb="9" eb="13">
      <t>シュベツクブン</t>
    </rPh>
    <rPh sb="15" eb="17">
      <t>センタク</t>
    </rPh>
    <phoneticPr fontId="5"/>
  </si>
  <si>
    <t>既存改修</t>
    <rPh sb="0" eb="4">
      <t>キゾンカイシュウ</t>
    </rPh>
    <phoneticPr fontId="5"/>
  </si>
  <si>
    <t>・都道府県ごとにグレーアウト</t>
    <rPh sb="1" eb="5">
      <t>トドウフケン</t>
    </rPh>
    <phoneticPr fontId="5"/>
  </si>
  <si>
    <r>
      <t>※ 住宅の種別区分を</t>
    </r>
    <r>
      <rPr>
        <sz val="11"/>
        <color rgb="FFFF0000"/>
        <rFont val="游ゴシック"/>
        <family val="3"/>
        <charset val="128"/>
      </rPr>
      <t>変更しない場合は、現在登録中の情報</t>
    </r>
    <r>
      <rPr>
        <sz val="11"/>
        <rFont val="游ゴシック"/>
        <family val="3"/>
        <charset val="128"/>
      </rPr>
      <t>を選択してください。</t>
    </r>
    <rPh sb="2" eb="4">
      <t>ジュウタク</t>
    </rPh>
    <rPh sb="5" eb="9">
      <t>シュベツクブン</t>
    </rPh>
    <rPh sb="10" eb="12">
      <t>ヘンコウ</t>
    </rPh>
    <rPh sb="15" eb="17">
      <t>バアイ</t>
    </rPh>
    <rPh sb="19" eb="21">
      <t>ゲンザイ</t>
    </rPh>
    <rPh sb="21" eb="24">
      <t>トウロクチュウ</t>
    </rPh>
    <rPh sb="25" eb="27">
      <t>ジョウホウ</t>
    </rPh>
    <rPh sb="28" eb="30">
      <t>センタク</t>
    </rPh>
    <phoneticPr fontId="5"/>
  </si>
  <si>
    <t>青森県</t>
    <rPh sb="0" eb="3">
      <t>アオモリケン</t>
    </rPh>
    <phoneticPr fontId="5"/>
  </si>
  <si>
    <t>STEP２「対応可能エリア」の「青森県」にチェックを入れてから、半角数字で入力してください。</t>
  </si>
  <si>
    <t>・CTR選択に合わせてグレーアウト</t>
    <rPh sb="4" eb="6">
      <t>センタク</t>
    </rPh>
    <rPh sb="7" eb="8">
      <t>ア</t>
    </rPh>
    <phoneticPr fontId="5"/>
  </si>
  <si>
    <t>B30</t>
  </si>
  <si>
    <t>変更後の住宅の種別区分（複数選択可）</t>
    <rPh sb="0" eb="3">
      <t>ヘンコウゴ</t>
    </rPh>
    <rPh sb="4" eb="6">
      <t>ジュウタク</t>
    </rPh>
    <rPh sb="7" eb="11">
      <t>シュベツクブン</t>
    </rPh>
    <rPh sb="12" eb="16">
      <t>フクスウセンタク</t>
    </rPh>
    <rPh sb="16" eb="17">
      <t>カ</t>
    </rPh>
    <phoneticPr fontId="5"/>
  </si>
  <si>
    <t>■手動設定</t>
    <rPh sb="1" eb="3">
      <t>シュドウ</t>
    </rPh>
    <rPh sb="3" eb="5">
      <t>セッテイ</t>
    </rPh>
    <phoneticPr fontId="5"/>
  </si>
  <si>
    <t>岩手県</t>
    <rPh sb="0" eb="3">
      <t>イワテケン</t>
    </rPh>
    <phoneticPr fontId="5"/>
  </si>
  <si>
    <t>STEP２「対応可能エリア」の「岩手県」にチェックを入れてから、半角数字で入力してください。</t>
  </si>
  <si>
    <t>・空欄の場合はオレンジセル（W12:AA152）</t>
    <rPh sb="1" eb="3">
      <t>クウラン</t>
    </rPh>
    <rPh sb="4" eb="6">
      <t>バアイ</t>
    </rPh>
    <phoneticPr fontId="5"/>
  </si>
  <si>
    <t>D30</t>
  </si>
  <si>
    <t>・ページ最下部、チェックするまで合計欄を黄色</t>
    <rPh sb="4" eb="7">
      <t>サイカブ</t>
    </rPh>
    <rPh sb="16" eb="18">
      <t>ゴウケイ</t>
    </rPh>
    <rPh sb="18" eb="19">
      <t>ラン</t>
    </rPh>
    <rPh sb="20" eb="22">
      <t>キイロ</t>
    </rPh>
    <phoneticPr fontId="5"/>
  </si>
  <si>
    <t>・最初の＜注意事項＞にチェックするまで全体グレーアウト</t>
    <rPh sb="1" eb="3">
      <t>サイショ</t>
    </rPh>
    <rPh sb="5" eb="9">
      <t>チュウイジコウ</t>
    </rPh>
    <rPh sb="19" eb="21">
      <t>ゼンタイ</t>
    </rPh>
    <phoneticPr fontId="5"/>
  </si>
  <si>
    <t xml:space="preserve"> 変更後の全ての「対応可能エリア」を選択してください。</t>
    <rPh sb="1" eb="4">
      <t>ヘンコウゴ</t>
    </rPh>
    <rPh sb="5" eb="6">
      <t>スベ</t>
    </rPh>
    <rPh sb="9" eb="13">
      <t>タイオウカノウ</t>
    </rPh>
    <rPh sb="18" eb="20">
      <t>センタク</t>
    </rPh>
    <phoneticPr fontId="5"/>
  </si>
  <si>
    <t>宮城県</t>
    <rPh sb="0" eb="3">
      <t>ミヤギケン</t>
    </rPh>
    <phoneticPr fontId="5"/>
  </si>
  <si>
    <t>STEP２「対応可能エリア」の「宮城県」にチェックを入れてから、半角数字で入力してください。</t>
  </si>
  <si>
    <r>
      <t xml:space="preserve">※ </t>
    </r>
    <r>
      <rPr>
        <sz val="11"/>
        <color rgb="FFFF0000"/>
        <rFont val="游ゴシック"/>
        <family val="3"/>
        <charset val="128"/>
      </rPr>
      <t>対応可能エリア、実績状況（都道府県別）ともに変更しない場合</t>
    </r>
    <r>
      <rPr>
        <sz val="11"/>
        <rFont val="游ゴシック"/>
        <family val="3"/>
        <charset val="128"/>
      </rPr>
      <t>は、「STEP２」「STEP３」の対応は不要です。</t>
    </r>
    <rPh sb="2" eb="4">
      <t>タイオウ</t>
    </rPh>
    <rPh sb="4" eb="6">
      <t>カノウ</t>
    </rPh>
    <rPh sb="10" eb="12">
      <t>ジッセキ</t>
    </rPh>
    <rPh sb="12" eb="14">
      <t>ジョウキョウ</t>
    </rPh>
    <rPh sb="15" eb="19">
      <t>トドウフケン</t>
    </rPh>
    <rPh sb="19" eb="20">
      <t>ベツ</t>
    </rPh>
    <rPh sb="24" eb="26">
      <t>ヘンコウ</t>
    </rPh>
    <rPh sb="29" eb="31">
      <t>バアイ</t>
    </rPh>
    <rPh sb="48" eb="50">
      <t>タイオウ</t>
    </rPh>
    <rPh sb="51" eb="53">
      <t>フヨウ</t>
    </rPh>
    <phoneticPr fontId="5"/>
  </si>
  <si>
    <t>F30</t>
  </si>
  <si>
    <r>
      <t>　「</t>
    </r>
    <r>
      <rPr>
        <u/>
        <sz val="11"/>
        <color rgb="FF0070C0"/>
        <rFont val="游ゴシック"/>
        <family val="3"/>
        <charset val="128"/>
      </rPr>
      <t>シート➄実績状況（全体集計）</t>
    </r>
    <r>
      <rPr>
        <sz val="11"/>
        <rFont val="游ゴシック"/>
        <family val="3"/>
        <charset val="128"/>
      </rPr>
      <t>」の入力へと進んでください。</t>
    </r>
    <rPh sb="18" eb="20">
      <t>ニュウリョク</t>
    </rPh>
    <rPh sb="22" eb="23">
      <t>スス</t>
    </rPh>
    <phoneticPr fontId="5"/>
  </si>
  <si>
    <r>
      <t xml:space="preserve">※ </t>
    </r>
    <r>
      <rPr>
        <sz val="11"/>
        <color rgb="FFFF0000"/>
        <rFont val="游ゴシック"/>
        <family val="3"/>
        <charset val="128"/>
      </rPr>
      <t>対応可能エリアを変更する場合</t>
    </r>
    <r>
      <rPr>
        <sz val="11"/>
        <color theme="1"/>
        <rFont val="游ゴシック"/>
        <family val="3"/>
        <charset val="128"/>
      </rPr>
      <t>は、変更後の情報を「STEP 2」「STEP３」に入力してください。</t>
    </r>
    <rPh sb="2" eb="4">
      <t>タイオウ</t>
    </rPh>
    <rPh sb="4" eb="6">
      <t>カノウ</t>
    </rPh>
    <rPh sb="10" eb="12">
      <t>ヘンコウ</t>
    </rPh>
    <rPh sb="14" eb="16">
      <t>バアイ</t>
    </rPh>
    <rPh sb="18" eb="21">
      <t>ヘンコウゴ</t>
    </rPh>
    <rPh sb="22" eb="24">
      <t>ジョウホウ</t>
    </rPh>
    <rPh sb="41" eb="43">
      <t>ニュウリョク</t>
    </rPh>
    <phoneticPr fontId="5"/>
  </si>
  <si>
    <t>秋田県</t>
    <rPh sb="0" eb="3">
      <t>アキタケン</t>
    </rPh>
    <phoneticPr fontId="5"/>
  </si>
  <si>
    <t>STEP２「対応可能エリア」の「秋田県」にチェックを入れてから、半角数字で入力してください。</t>
  </si>
  <si>
    <r>
      <t xml:space="preserve">※ </t>
    </r>
    <r>
      <rPr>
        <sz val="11"/>
        <color rgb="FFFF0000"/>
        <rFont val="游ゴシック"/>
        <family val="3"/>
        <charset val="128"/>
      </rPr>
      <t>都道府県別の実績のみ変更する場合</t>
    </r>
    <r>
      <rPr>
        <sz val="11"/>
        <rFont val="游ゴシック"/>
        <family val="3"/>
        <charset val="128"/>
      </rPr>
      <t>は、「STEP２」では現在登録中の全ての対応可能エリアを選択し、</t>
    </r>
    <rPh sb="2" eb="7">
      <t>トドウフケンベツ</t>
    </rPh>
    <rPh sb="8" eb="10">
      <t>ジッセキ</t>
    </rPh>
    <rPh sb="12" eb="14">
      <t>ヘンコウ</t>
    </rPh>
    <rPh sb="16" eb="18">
      <t>バアイ</t>
    </rPh>
    <rPh sb="29" eb="31">
      <t>ゲンザイ</t>
    </rPh>
    <rPh sb="31" eb="34">
      <t>トウロクチュウ</t>
    </rPh>
    <rPh sb="35" eb="36">
      <t>スベ</t>
    </rPh>
    <rPh sb="38" eb="40">
      <t>タイオウ</t>
    </rPh>
    <rPh sb="40" eb="42">
      <t>カノウ</t>
    </rPh>
    <rPh sb="46" eb="48">
      <t>センタク</t>
    </rPh>
    <phoneticPr fontId="5"/>
  </si>
  <si>
    <t>H30</t>
  </si>
  <si>
    <t>　 「STEP３」に変更後の情報を入力してください。</t>
    <rPh sb="10" eb="13">
      <t>ヘンコウゴ</t>
    </rPh>
    <rPh sb="14" eb="16">
      <t>ジョウホウ</t>
    </rPh>
    <rPh sb="17" eb="19">
      <t>ニュウリョク</t>
    </rPh>
    <phoneticPr fontId="5"/>
  </si>
  <si>
    <t>山形県</t>
    <rPh sb="0" eb="3">
      <t>ヤマガタケン</t>
    </rPh>
    <phoneticPr fontId="5"/>
  </si>
  <si>
    <t>STEP２「対応可能エリア」の「山形県」にチェックを入れてから、半角数字で入力してください。</t>
  </si>
  <si>
    <t>変更後の対応可能エリア（複数選択可）</t>
    <rPh sb="0" eb="3">
      <t>ヘンコウゴ</t>
    </rPh>
    <rPh sb="4" eb="6">
      <t>タイオウ</t>
    </rPh>
    <rPh sb="6" eb="8">
      <t>カノウ</t>
    </rPh>
    <rPh sb="12" eb="14">
      <t>フクスウ</t>
    </rPh>
    <rPh sb="14" eb="16">
      <t>センタク</t>
    </rPh>
    <rPh sb="16" eb="17">
      <t>カ</t>
    </rPh>
    <phoneticPr fontId="5"/>
  </si>
  <si>
    <t>J30</t>
  </si>
  <si>
    <t>青森県</t>
    <phoneticPr fontId="5"/>
  </si>
  <si>
    <t>岩手県</t>
    <phoneticPr fontId="5"/>
  </si>
  <si>
    <t>宮城県</t>
    <phoneticPr fontId="5"/>
  </si>
  <si>
    <t>秋田県</t>
    <phoneticPr fontId="5"/>
  </si>
  <si>
    <t>山形県</t>
    <phoneticPr fontId="5"/>
  </si>
  <si>
    <t>福島県</t>
    <phoneticPr fontId="5"/>
  </si>
  <si>
    <t>福島県</t>
    <rPh sb="0" eb="3">
      <t>フクシマケン</t>
    </rPh>
    <phoneticPr fontId="5"/>
  </si>
  <si>
    <t>STEP２「対応可能エリア」の「福島県」にチェックを入れてから、半角数字で入力してください。</t>
  </si>
  <si>
    <t>茨城県</t>
    <phoneticPr fontId="5"/>
  </si>
  <si>
    <t>栃木県</t>
  </si>
  <si>
    <t>群馬県</t>
    <phoneticPr fontId="5"/>
  </si>
  <si>
    <t>埼玉県</t>
  </si>
  <si>
    <t>千葉県</t>
  </si>
  <si>
    <t>東京都</t>
  </si>
  <si>
    <t>神奈川県</t>
    <phoneticPr fontId="5"/>
  </si>
  <si>
    <t>L30</t>
  </si>
  <si>
    <t>新潟県</t>
  </si>
  <si>
    <t>富山県</t>
  </si>
  <si>
    <t>石川県</t>
    <phoneticPr fontId="5"/>
  </si>
  <si>
    <t>福井県</t>
  </si>
  <si>
    <t>山梨県</t>
  </si>
  <si>
    <t>長野県</t>
  </si>
  <si>
    <t>岐阜県</t>
  </si>
  <si>
    <t>静岡県</t>
    <phoneticPr fontId="5"/>
  </si>
  <si>
    <t>愛知県</t>
  </si>
  <si>
    <t>茨城県</t>
    <rPh sb="0" eb="3">
      <t>イバラキケン</t>
    </rPh>
    <phoneticPr fontId="5"/>
  </si>
  <si>
    <t>STEP２「対応可能エリア」の「茨城県」にチェックを入れてから、半角数字で入力してください。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</si>
  <si>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</si>
  <si>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</si>
  <si>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</si>
  <si>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</si>
  <si>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</si>
  <si>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</si>
  <si>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</si>
  <si>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B31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</si>
  <si>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</si>
  <si>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</si>
  <si>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</si>
  <si>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</si>
  <si>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</si>
  <si>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</si>
  <si>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</si>
  <si>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</si>
  <si>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</si>
  <si>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栃木県</t>
    <rPh sb="0" eb="3">
      <t>トチギケン</t>
    </rPh>
    <phoneticPr fontId="5"/>
  </si>
  <si>
    <t>STEP２「対応可能エリア」の「栃木県」にチェックを入れてから、半角数字で入力してください。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</si>
  <si>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</si>
  <si>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</si>
  <si>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</si>
  <si>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</si>
  <si>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</si>
  <si>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</si>
  <si>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</si>
  <si>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</si>
  <si>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D31</t>
  </si>
  <si>
    <t>群馬県</t>
    <rPh sb="0" eb="3">
      <t>グンマケン</t>
    </rPh>
    <phoneticPr fontId="5"/>
  </si>
  <si>
    <t>STEP２「対応可能エリア」の「群馬県」にチェックを入れてから、半角数字で入力してください。</t>
  </si>
  <si>
    <t>F31</t>
  </si>
  <si>
    <t>埼玉県</t>
    <rPh sb="0" eb="3">
      <t>サイタマケン</t>
    </rPh>
    <phoneticPr fontId="5"/>
  </si>
  <si>
    <t>STEP２「対応可能エリア」の「埼玉県」にチェックを入れてから、半角数字で入力してください。</t>
  </si>
  <si>
    <t>H31</t>
  </si>
  <si>
    <t>千葉県</t>
    <rPh sb="0" eb="3">
      <t>チバケン</t>
    </rPh>
    <phoneticPr fontId="5"/>
  </si>
  <si>
    <t>STEP２「対応可能エリア」の「千葉県」にチェックを入れてから、半角数字で入力してください。</t>
  </si>
  <si>
    <t>J31</t>
  </si>
  <si>
    <t>東京都</t>
    <rPh sb="0" eb="3">
      <t>トウキョウト</t>
    </rPh>
    <phoneticPr fontId="5"/>
  </si>
  <si>
    <t>STEP２「対応可能エリア」の「東京都」にチェックを入れてから、半角数字で入力してください。</t>
  </si>
  <si>
    <t>L31</t>
  </si>
  <si>
    <t>神奈川県</t>
    <rPh sb="0" eb="4">
      <t>カナガワケン</t>
    </rPh>
    <phoneticPr fontId="5"/>
  </si>
  <si>
    <t>STEP２「対応可能エリア」の「神奈川県」にチェックを入れてから、半角数字で入力してください。</t>
  </si>
  <si>
    <t>N31</t>
  </si>
  <si>
    <t>新潟県</t>
    <rPh sb="0" eb="3">
      <t>ニイガタケン</t>
    </rPh>
    <phoneticPr fontId="5"/>
  </si>
  <si>
    <t>STEP２「対応可能エリア」の「新潟県」にチェックを入れてから、半角数字で入力してください。</t>
  </si>
  <si>
    <t>B32</t>
  </si>
  <si>
    <t>富山県</t>
    <rPh sb="0" eb="3">
      <t>トヤマケン</t>
    </rPh>
    <phoneticPr fontId="5"/>
  </si>
  <si>
    <t>STEP２「対応可能エリア」の「富山県」にチェックを入れてから、半角数字で入力してください。</t>
  </si>
  <si>
    <t>D32</t>
  </si>
  <si>
    <t>石川県</t>
    <rPh sb="0" eb="2">
      <t>イシカワ</t>
    </rPh>
    <rPh sb="2" eb="3">
      <t>ケン</t>
    </rPh>
    <phoneticPr fontId="5"/>
  </si>
  <si>
    <t>STEP２「対応可能エリア」の「石川県」にチェックを入れてから、半角数字で入力してください。</t>
  </si>
  <si>
    <t>F32</t>
  </si>
  <si>
    <t>福井県</t>
    <rPh sb="0" eb="3">
      <t>フクイケン</t>
    </rPh>
    <phoneticPr fontId="5"/>
  </si>
  <si>
    <t>STEP２「対応可能エリア」の「福井県」にチェックを入れてから、半角数字で入力してください。</t>
  </si>
  <si>
    <t>H32</t>
  </si>
  <si>
    <t>山梨県</t>
    <rPh sb="0" eb="3">
      <t>ヤマナシケン</t>
    </rPh>
    <phoneticPr fontId="5"/>
  </si>
  <si>
    <t>STEP２「対応可能エリア」の「山梨県」にチェックを入れてから、半角数字で入力してください。</t>
  </si>
  <si>
    <t>B33</t>
  </si>
  <si>
    <t>長野県</t>
    <rPh sb="0" eb="3">
      <t>ナガノケン</t>
    </rPh>
    <phoneticPr fontId="5"/>
  </si>
  <si>
    <t>STEP２「対応可能エリア」の「長野県」にチェックを入れてから、半角数字で入力してください。</t>
  </si>
  <si>
    <t>D33</t>
  </si>
  <si>
    <t>岐阜県</t>
    <rPh sb="0" eb="3">
      <t>ギフケン</t>
    </rPh>
    <phoneticPr fontId="5"/>
  </si>
  <si>
    <t>STEP２「対応可能エリア」の「岐阜県」にチェックを入れてから、半角数字で入力してください。</t>
  </si>
  <si>
    <t>F33</t>
  </si>
  <si>
    <t>静岡県</t>
    <rPh sb="0" eb="3">
      <t>シズオカケン</t>
    </rPh>
    <phoneticPr fontId="5"/>
  </si>
  <si>
    <t>STEP２「対応可能エリア」の「静岡県」にチェックを入れてから、半角数字で入力してください。</t>
  </si>
  <si>
    <t>H33</t>
  </si>
  <si>
    <t>愛知県</t>
    <rPh sb="0" eb="3">
      <t>アイチケン</t>
    </rPh>
    <phoneticPr fontId="5"/>
  </si>
  <si>
    <t>STEP２「対応可能エリア」の「愛知県」にチェックを入れてから、半角数字で入力してください。</t>
  </si>
  <si>
    <t>J33</t>
  </si>
  <si>
    <t>三重県</t>
    <rPh sb="0" eb="3">
      <t>ミエケン</t>
    </rPh>
    <phoneticPr fontId="5"/>
  </si>
  <si>
    <t>STEP２「対応可能エリア」の「三重県」にチェックを入れてから、半角数字で入力してください。</t>
  </si>
  <si>
    <t>B34</t>
  </si>
  <si>
    <t>滋賀県</t>
    <rPh sb="0" eb="3">
      <t>シガケン</t>
    </rPh>
    <phoneticPr fontId="5"/>
  </si>
  <si>
    <t>STEP２「対応可能エリア」の「滋賀県」にチェックを入れてから、半角数字で入力してください。</t>
  </si>
  <si>
    <t>D34</t>
  </si>
  <si>
    <t>京都府</t>
    <rPh sb="0" eb="3">
      <t>キョウトフ</t>
    </rPh>
    <phoneticPr fontId="5"/>
  </si>
  <si>
    <t>STEP２「対応可能エリア」の「京都府」にチェックを入れてから、半角数字で入力してください。</t>
  </si>
  <si>
    <t>F34</t>
  </si>
  <si>
    <t>大阪府</t>
    <rPh sb="0" eb="3">
      <t>オオサカフ</t>
    </rPh>
    <phoneticPr fontId="5"/>
  </si>
  <si>
    <t>STEP２「対応可能エリア」の「大阪府」にチェックを入れてから、半角数字で入力してください。</t>
  </si>
  <si>
    <t>H34</t>
  </si>
  <si>
    <t>兵庫県</t>
    <rPh sb="0" eb="3">
      <t>ヒョウゴケン</t>
    </rPh>
    <phoneticPr fontId="5"/>
  </si>
  <si>
    <t>STEP２「対応可能エリア」の「兵庫県」にチェックを入れてから、半角数字で入力してください。</t>
  </si>
  <si>
    <t>J34</t>
  </si>
  <si>
    <t>奈良県</t>
    <rPh sb="0" eb="3">
      <t>ナラケン</t>
    </rPh>
    <phoneticPr fontId="5"/>
  </si>
  <si>
    <t>STEP２「対応可能エリア」の「奈良県」にチェックを入れてから、半角数字で入力してください。</t>
  </si>
  <si>
    <t>L34</t>
  </si>
  <si>
    <t>和歌山県</t>
    <rPh sb="0" eb="4">
      <t>ワカヤマケン</t>
    </rPh>
    <phoneticPr fontId="5"/>
  </si>
  <si>
    <t>STEP２「対応可能エリア」の「和歌山県」にチェックを入れてから、半角数字で入力してください。</t>
  </si>
  <si>
    <t>N34</t>
  </si>
  <si>
    <t>鳥取県</t>
    <rPh sb="0" eb="3">
      <t>トットリケン</t>
    </rPh>
    <phoneticPr fontId="5"/>
  </si>
  <si>
    <t>STEP２「対応可能エリア」の「鳥取県」にチェックを入れてから、半角数字で入力してください。</t>
  </si>
  <si>
    <t>B35</t>
  </si>
  <si>
    <t>島根県</t>
    <rPh sb="0" eb="3">
      <t>シマネケン</t>
    </rPh>
    <phoneticPr fontId="5"/>
  </si>
  <si>
    <t>STEP２「対応可能エリア」の「島根県」にチェックを入れてから、半角数字で入力してください。</t>
  </si>
  <si>
    <t>D35</t>
  </si>
  <si>
    <t>岡山県</t>
    <rPh sb="0" eb="3">
      <t>オカヤマケン</t>
    </rPh>
    <phoneticPr fontId="5"/>
  </si>
  <si>
    <t>STEP２「対応可能エリア」の「岡山県」にチェックを入れてから、半角数字で入力してください。</t>
  </si>
  <si>
    <t>F35</t>
  </si>
  <si>
    <t>広島県</t>
    <rPh sb="0" eb="3">
      <t>ヒロシマケン</t>
    </rPh>
    <phoneticPr fontId="5"/>
  </si>
  <si>
    <t>STEP２「対応可能エリア」の「広島県」にチェックを入れてから、半角数字で入力してください。</t>
  </si>
  <si>
    <t>H35</t>
  </si>
  <si>
    <t>山口県</t>
    <rPh sb="0" eb="3">
      <t>ヤマグチケン</t>
    </rPh>
    <phoneticPr fontId="5"/>
  </si>
  <si>
    <t>STEP２「対応可能エリア」の「山口県」にチェックを入れてから、半角数字で入力してください。</t>
  </si>
  <si>
    <t>J35</t>
  </si>
  <si>
    <t>徳島県</t>
    <rPh sb="0" eb="3">
      <t>トクシマケン</t>
    </rPh>
    <phoneticPr fontId="5"/>
  </si>
  <si>
    <t>STEP２「対応可能エリア」の「徳島県」にチェックを入れてから、半角数字で入力してください。</t>
  </si>
  <si>
    <t>B36</t>
  </si>
  <si>
    <t>香川県</t>
    <rPh sb="0" eb="3">
      <t>カガワケン</t>
    </rPh>
    <phoneticPr fontId="5"/>
  </si>
  <si>
    <t>STEP２「対応可能エリア」の「香川県」にチェックを入れてから、半角数字で入力してください。</t>
  </si>
  <si>
    <t>D36</t>
  </si>
  <si>
    <t>愛媛県</t>
    <rPh sb="0" eb="3">
      <t>エヒメケン</t>
    </rPh>
    <phoneticPr fontId="5"/>
  </si>
  <si>
    <t>STEP２「対応可能エリア」の「愛媛県」にチェックを入れてから、半角数字で入力してください。</t>
  </si>
  <si>
    <t>F36</t>
  </si>
  <si>
    <t>高知県</t>
    <rPh sb="0" eb="3">
      <t>コウチケン</t>
    </rPh>
    <phoneticPr fontId="5"/>
  </si>
  <si>
    <t>STEP２「対応可能エリア」の「高知県」にチェックを入れてから、半角数字で入力してください。</t>
  </si>
  <si>
    <t>H36</t>
  </si>
  <si>
    <t>福岡県</t>
    <rPh sb="0" eb="3">
      <t>フクオカケン</t>
    </rPh>
    <phoneticPr fontId="5"/>
  </si>
  <si>
    <t>STEP２「対応可能エリア」の「福岡県」にチェックを入れてから、半角数字で入力してください。</t>
  </si>
  <si>
    <t>B37</t>
  </si>
  <si>
    <t>佐賀県</t>
    <rPh sb="0" eb="3">
      <t>サガケン</t>
    </rPh>
    <phoneticPr fontId="5"/>
  </si>
  <si>
    <t>STEP２「対応可能エリア」の「佐賀県」にチェックを入れてから、半角数字で入力してください。</t>
  </si>
  <si>
    <t>D37</t>
  </si>
  <si>
    <t>長崎県</t>
    <rPh sb="0" eb="3">
      <t>ナガサキケン</t>
    </rPh>
    <phoneticPr fontId="5"/>
  </si>
  <si>
    <t>STEP２「対応可能エリア」の「長崎県」にチェックを入れてから、半角数字で入力してください。</t>
  </si>
  <si>
    <t>F37</t>
  </si>
  <si>
    <t>熊本県</t>
    <rPh sb="0" eb="3">
      <t>クマモトケン</t>
    </rPh>
    <phoneticPr fontId="5"/>
  </si>
  <si>
    <t>STEP２「対応可能エリア」の「熊本県」にチェックを入れてから、半角数字で入力してください。</t>
  </si>
  <si>
    <t>H37</t>
  </si>
  <si>
    <t>大分県</t>
    <rPh sb="0" eb="3">
      <t>オオイタケン</t>
    </rPh>
    <phoneticPr fontId="5"/>
  </si>
  <si>
    <t>STEP２「対応可能エリア」の「大分県」にチェックを入れてから、半角数字で入力してください。</t>
  </si>
  <si>
    <t>J37</t>
  </si>
  <si>
    <t>宮崎県</t>
    <rPh sb="0" eb="3">
      <t>ミヤザキケン</t>
    </rPh>
    <phoneticPr fontId="5"/>
  </si>
  <si>
    <t>STEP２「対応可能エリア」の「宮崎県」にチェックを入れてから、半角数字で入力してください。</t>
  </si>
  <si>
    <t>L37</t>
  </si>
  <si>
    <t>鹿児島県</t>
    <rPh sb="0" eb="4">
      <t>カゴシマケン</t>
    </rPh>
    <phoneticPr fontId="5"/>
  </si>
  <si>
    <t>STEP２「対応可能エリア」の「鹿児島県」にチェックを入れてから、半角数字で入力してください。</t>
  </si>
  <si>
    <t>N37</t>
  </si>
  <si>
    <t>沖縄県</t>
    <rPh sb="0" eb="3">
      <t>オキナワケン</t>
    </rPh>
    <phoneticPr fontId="5"/>
  </si>
  <si>
    <t>STEP２「対応可能エリア」の「沖縄県」にチェックを入れてから、半角数字で入力してください。</t>
  </si>
  <si>
    <t>P37</t>
  </si>
  <si>
    <t>合計</t>
    <rPh sb="0" eb="2">
      <t>ゴウケイ</t>
    </rPh>
    <phoneticPr fontId="5"/>
  </si>
  <si>
    <r>
      <t>実績状況（都道府県別）の入力値や、合計（黄色セル</t>
    </r>
    <r>
      <rPr>
        <sz val="11"/>
        <color rgb="FFFFFF00"/>
        <rFont val="游ゴシック"/>
        <family val="3"/>
        <charset val="128"/>
      </rPr>
      <t>■</t>
    </r>
    <r>
      <rPr>
        <sz val="11"/>
        <color theme="1"/>
        <rFont val="游ゴシック"/>
        <family val="3"/>
        <charset val="128"/>
      </rPr>
      <t>）に、間違いがないことを確認しました。</t>
    </r>
    <rPh sb="12" eb="15">
      <t>ニュウリョクチ</t>
    </rPh>
    <rPh sb="17" eb="19">
      <t>ゴウケイ</t>
    </rPh>
    <rPh sb="20" eb="22">
      <t>キイロ</t>
    </rPh>
    <rPh sb="28" eb="30">
      <t>マチガ</t>
    </rPh>
    <rPh sb="37" eb="39">
      <t>カクニン</t>
    </rPh>
    <phoneticPr fontId="5"/>
  </si>
  <si>
    <t>計画変更届：シート➄実績状況（全体集計）</t>
    <rPh sb="10" eb="12">
      <t>ジッセキ</t>
    </rPh>
    <rPh sb="12" eb="14">
      <t>ジョウキョウ</t>
    </rPh>
    <rPh sb="15" eb="19">
      <t>ゼンタイシュウケイ</t>
    </rPh>
    <phoneticPr fontId="5"/>
  </si>
  <si>
    <t>＜注意事項＞</t>
  </si>
  <si>
    <t>●本シートの入力前に「シート④実績状況（都道府県別）」への入力を完了させてください。</t>
    <rPh sb="6" eb="9">
      <t>ニュウリョクマエ</t>
    </rPh>
    <rPh sb="20" eb="24">
      <t>トドウフケン</t>
    </rPh>
    <rPh sb="24" eb="25">
      <t>ベツ</t>
    </rPh>
    <rPh sb="29" eb="31">
      <t>ニュウリョク</t>
    </rPh>
    <rPh sb="32" eb="34">
      <t>カンリョウ</t>
    </rPh>
    <phoneticPr fontId="5"/>
  </si>
  <si>
    <t>● 必ず「STEP１」「STEP２」「STEP３」「STEP４」の順に確認し、対応してください。</t>
    <rPh sb="2" eb="3">
      <t>カナラ</t>
    </rPh>
    <rPh sb="33" eb="34">
      <t>ジュン</t>
    </rPh>
    <rPh sb="35" eb="37">
      <t>カクニン</t>
    </rPh>
    <rPh sb="39" eb="41">
      <t>タイオウ</t>
    </rPh>
    <phoneticPr fontId="5"/>
  </si>
  <si>
    <t>STEP１</t>
  </si>
  <si>
    <t>「シート④実績状況（都道府県別）」の入力内容が間違いなく反映されていることを確認してください。</t>
    <rPh sb="18" eb="22">
      <t>ニュウリョクナイヨウ</t>
    </rPh>
    <rPh sb="23" eb="25">
      <t>マチガ</t>
    </rPh>
    <rPh sb="28" eb="30">
      <t>ハンエイ</t>
    </rPh>
    <rPh sb="38" eb="40">
      <t>カクニン</t>
    </rPh>
    <phoneticPr fontId="5"/>
  </si>
  <si>
    <r>
      <t>※ シート④で</t>
    </r>
    <r>
      <rPr>
        <sz val="11"/>
        <color rgb="FFFF0000"/>
        <rFont val="游ゴシック"/>
        <family val="3"/>
        <charset val="128"/>
      </rPr>
      <t>都道府県別実績を入力していない場合は対応不要</t>
    </r>
    <r>
      <rPr>
        <sz val="11"/>
        <color theme="1"/>
        <rFont val="游ゴシック"/>
        <family val="3"/>
        <charset val="128"/>
      </rPr>
      <t>です。STEP２に進んでください。</t>
    </r>
    <rPh sb="7" eb="12">
      <t>トドウフケンベツ</t>
    </rPh>
    <rPh sb="12" eb="14">
      <t>ジッセキ</t>
    </rPh>
    <rPh sb="15" eb="17">
      <t>ニュウリョク</t>
    </rPh>
    <rPh sb="22" eb="24">
      <t>バアイ</t>
    </rPh>
    <rPh sb="25" eb="27">
      <t>タイオウ</t>
    </rPh>
    <rPh sb="27" eb="29">
      <t>フヨウ</t>
    </rPh>
    <rPh sb="38" eb="39">
      <t>スス</t>
    </rPh>
    <phoneticPr fontId="5"/>
  </si>
  <si>
    <t>※ 「新築」は38～56行目、「既存改修」は65～72行目のＨ・Ｉ列に反映されます。</t>
    <phoneticPr fontId="5"/>
  </si>
  <si>
    <r>
      <t>変更希望項目の</t>
    </r>
    <r>
      <rPr>
        <b/>
        <sz val="11"/>
        <color theme="1"/>
        <rFont val="Segoe UI Symbol"/>
        <family val="3"/>
      </rPr>
      <t>☐</t>
    </r>
    <rPh sb="0" eb="2">
      <t>ヘンコウ</t>
    </rPh>
    <rPh sb="2" eb="4">
      <t>キボウ</t>
    </rPh>
    <rPh sb="4" eb="6">
      <t>コウモク</t>
    </rPh>
    <phoneticPr fontId="5"/>
  </si>
  <si>
    <t>にチェックを入れ、変更後の数値を入力してください。</t>
  </si>
  <si>
    <r>
      <t xml:space="preserve">※ </t>
    </r>
    <r>
      <rPr>
        <sz val="11"/>
        <color rgb="FFFF0000"/>
        <rFont val="游ゴシック"/>
        <family val="3"/>
        <charset val="128"/>
      </rPr>
      <t>変更希望項目がない場合は対応不要</t>
    </r>
    <r>
      <rPr>
        <sz val="11"/>
        <color theme="1"/>
        <rFont val="游ゴシック"/>
        <family val="3"/>
        <charset val="128"/>
      </rPr>
      <t>です。STEP３に進んでください。</t>
    </r>
    <rPh sb="2" eb="8">
      <t>ヘンコウキボウコウモク</t>
    </rPh>
    <rPh sb="11" eb="13">
      <t>バアイ</t>
    </rPh>
    <rPh sb="14" eb="18">
      <t>タイオウフヨウ</t>
    </rPh>
    <rPh sb="27" eb="28">
      <t>スス</t>
    </rPh>
    <phoneticPr fontId="5"/>
  </si>
  <si>
    <r>
      <t>※ 全ての色付きセル</t>
    </r>
    <r>
      <rPr>
        <sz val="11"/>
        <color theme="9" tint="0.79998168889431442"/>
        <rFont val="游ゴシック"/>
        <family val="3"/>
        <charset val="128"/>
      </rPr>
      <t>■</t>
    </r>
    <r>
      <rPr>
        <sz val="11"/>
        <rFont val="游ゴシック"/>
        <family val="3"/>
        <charset val="128"/>
      </rPr>
      <t>に実績を入力してください。シート④で選択した住宅種別区分に応じてセルに色が付きます。</t>
    </r>
    <rPh sb="2" eb="3">
      <t>スベ</t>
    </rPh>
    <rPh sb="5" eb="7">
      <t>イロツ</t>
    </rPh>
    <rPh sb="12" eb="14">
      <t>ジッセキ</t>
    </rPh>
    <rPh sb="15" eb="17">
      <t>ニュウリョク</t>
    </rPh>
    <rPh sb="29" eb="31">
      <t>センタク</t>
    </rPh>
    <rPh sb="33" eb="35">
      <t>ジュウタク</t>
    </rPh>
    <rPh sb="35" eb="39">
      <t>シュベツクブン</t>
    </rPh>
    <phoneticPr fontId="5"/>
  </si>
  <si>
    <t>　　▷ 実績がない場合は「０」を入力してください。</t>
    <phoneticPr fontId="5"/>
  </si>
  <si>
    <r>
      <t>　　▷ 色付きセル</t>
    </r>
    <r>
      <rPr>
        <sz val="11"/>
        <color theme="9" tint="0.79998168889431442"/>
        <rFont val="游ゴシック"/>
        <family val="3"/>
        <charset val="128"/>
      </rPr>
      <t>■</t>
    </r>
    <r>
      <rPr>
        <sz val="11"/>
        <color theme="1"/>
        <rFont val="游ゴシック"/>
        <family val="3"/>
        <charset val="128"/>
      </rPr>
      <t>のうち、変更しない項目は、現在登録中の数値を入力してください。</t>
    </r>
    <rPh sb="4" eb="6">
      <t>イロツ</t>
    </rPh>
    <rPh sb="14" eb="16">
      <t>ヘンコウ</t>
    </rPh>
    <rPh sb="19" eb="21">
      <t>コウモク</t>
    </rPh>
    <rPh sb="23" eb="28">
      <t>ゲンザイトウロクチュウ</t>
    </rPh>
    <rPh sb="29" eb="31">
      <t>スウチ</t>
    </rPh>
    <rPh sb="32" eb="34">
      <t>ニュウリョク</t>
    </rPh>
    <phoneticPr fontId="5"/>
  </si>
  <si>
    <r>
      <t>※ 目標を変更する場合、</t>
    </r>
    <r>
      <rPr>
        <sz val="11"/>
        <color rgb="FFFF0000"/>
        <rFont val="游ゴシック"/>
        <family val="3"/>
        <charset val="128"/>
      </rPr>
      <t>現在登録中の目標よりも下げる変更は認められません</t>
    </r>
    <r>
      <rPr>
        <sz val="11"/>
        <color theme="1"/>
        <rFont val="游ゴシック"/>
        <family val="3"/>
        <charset val="128"/>
      </rPr>
      <t>ので、ご注意ください。</t>
    </r>
    <rPh sb="2" eb="4">
      <t>モクヒョウ</t>
    </rPh>
    <rPh sb="5" eb="7">
      <t>ヘンコウ</t>
    </rPh>
    <rPh sb="9" eb="11">
      <t>バアイ</t>
    </rPh>
    <rPh sb="12" eb="14">
      <t>ゲンザイ</t>
    </rPh>
    <rPh sb="14" eb="17">
      <t>トウロクチュウ</t>
    </rPh>
    <rPh sb="18" eb="20">
      <t>モクヒョウ</t>
    </rPh>
    <rPh sb="23" eb="24">
      <t>サ</t>
    </rPh>
    <rPh sb="26" eb="28">
      <t>ヘンコウ</t>
    </rPh>
    <rPh sb="29" eb="30">
      <t>ミト</t>
    </rPh>
    <rPh sb="40" eb="42">
      <t>チュウイ</t>
    </rPh>
    <phoneticPr fontId="5"/>
  </si>
  <si>
    <t>シート④で選択した住宅種別区分</t>
    <rPh sb="5" eb="7">
      <t>センタク</t>
    </rPh>
    <phoneticPr fontId="5"/>
  </si>
  <si>
    <t>入力内容に応じて自動計算された箇所を確認してください。</t>
    <rPh sb="0" eb="4">
      <t>ニュウリョクナイヨウ</t>
    </rPh>
    <rPh sb="5" eb="6">
      <t>オウ</t>
    </rPh>
    <rPh sb="8" eb="12">
      <t>ジドウケイサン</t>
    </rPh>
    <rPh sb="15" eb="17">
      <t>カショ</t>
    </rPh>
    <rPh sb="18" eb="20">
      <t>カクニン</t>
    </rPh>
    <phoneticPr fontId="5"/>
  </si>
  <si>
    <r>
      <t>※ 入力した表の</t>
    </r>
    <r>
      <rPr>
        <sz val="11"/>
        <color rgb="FFFF0000"/>
        <rFont val="游ゴシック"/>
        <family val="3"/>
        <charset val="128"/>
      </rPr>
      <t>合計数値（黄色セル</t>
    </r>
    <r>
      <rPr>
        <sz val="11"/>
        <color rgb="FFFFFF00"/>
        <rFont val="游ゴシック"/>
        <family val="3"/>
        <charset val="128"/>
      </rPr>
      <t>■</t>
    </r>
    <r>
      <rPr>
        <sz val="11"/>
        <color rgb="FFFF0000"/>
        <rFont val="游ゴシック"/>
        <family val="3"/>
        <charset val="128"/>
      </rPr>
      <t>）を必ず確認し、最下部（117行目）の□にチェック</t>
    </r>
    <r>
      <rPr>
        <sz val="11"/>
        <color theme="1"/>
        <rFont val="游ゴシック"/>
        <family val="3"/>
        <charset val="128"/>
      </rPr>
      <t>を入れてください。</t>
    </r>
    <rPh sb="2" eb="4">
      <t>ニュウリョク</t>
    </rPh>
    <rPh sb="6" eb="7">
      <t>ヒョウ</t>
    </rPh>
    <rPh sb="13" eb="15">
      <t>キイロ</t>
    </rPh>
    <rPh sb="20" eb="21">
      <t>カナラ</t>
    </rPh>
    <rPh sb="26" eb="29">
      <t>サイカブ</t>
    </rPh>
    <rPh sb="33" eb="35">
      <t>ギョウメ</t>
    </rPh>
    <rPh sb="44" eb="45">
      <t>イ</t>
    </rPh>
    <phoneticPr fontId="5"/>
  </si>
  <si>
    <t>SII使用欄_ロジック</t>
    <rPh sb="3" eb="5">
      <t>シヨウ</t>
    </rPh>
    <rPh sb="5" eb="6">
      <t>ラン</t>
    </rPh>
    <phoneticPr fontId="5"/>
  </si>
  <si>
    <t>新築</t>
    <phoneticPr fontId="5"/>
  </si>
  <si>
    <t>▼修正する項目のみ、□にチェックを入れてください。</t>
    <rPh sb="1" eb="3">
      <t>シュウセイ</t>
    </rPh>
    <rPh sb="5" eb="7">
      <t>コウモク</t>
    </rPh>
    <rPh sb="17" eb="18">
      <t>イ</t>
    </rPh>
    <phoneticPr fontId="5"/>
  </si>
  <si>
    <t>（シート④への入力値で自動計算）</t>
    <rPh sb="7" eb="10">
      <t>ニュウリョクチ</t>
    </rPh>
    <rPh sb="11" eb="13">
      <t>ジドウ</t>
    </rPh>
    <rPh sb="13" eb="15">
      <t>ケイサン</t>
    </rPh>
    <phoneticPr fontId="5"/>
  </si>
  <si>
    <t>C11セルにチェックが入るまでは濃いグレー表示</t>
    <rPh sb="11" eb="12">
      <t>ハイ</t>
    </rPh>
    <rPh sb="16" eb="17">
      <t>コ</t>
    </rPh>
    <rPh sb="21" eb="23">
      <t>ヒョウジ</t>
    </rPh>
    <phoneticPr fontId="5"/>
  </si>
  <si>
    <r>
      <t>フェーズ２ZEH普及目標
（％）</t>
    </r>
    <r>
      <rPr>
        <vertAlign val="superscript"/>
        <sz val="10"/>
        <color rgb="FF000000"/>
        <rFont val="游ゴシック"/>
        <family val="3"/>
        <charset val="128"/>
      </rPr>
      <t>※１</t>
    </r>
    <rPh sb="8" eb="10">
      <t>フキュウ</t>
    </rPh>
    <phoneticPr fontId="5"/>
  </si>
  <si>
    <t>ZEH普及実績
（件・軒・戸数）</t>
    <rPh sb="3" eb="5">
      <t>フキュウ</t>
    </rPh>
    <rPh sb="5" eb="7">
      <t>ジッセキ</t>
    </rPh>
    <phoneticPr fontId="5"/>
  </si>
  <si>
    <t>ZEH普及実績
（％）</t>
    <rPh sb="3" eb="5">
      <t>フキュウ</t>
    </rPh>
    <phoneticPr fontId="5"/>
  </si>
  <si>
    <t>フェーズ３
ZEH普及目標
（％）</t>
    <phoneticPr fontId="5"/>
  </si>
  <si>
    <t>P24~P26セルのTRUE/FALSEに合わせて入力欄をグレー表示
→シート④で選択した住宅受別区分による</t>
    <rPh sb="21" eb="22">
      <t>ア</t>
    </rPh>
    <rPh sb="25" eb="28">
      <t>ニュウリョクラン</t>
    </rPh>
    <rPh sb="32" eb="34">
      <t>ヒョウジ</t>
    </rPh>
    <rPh sb="41" eb="43">
      <t>センタク</t>
    </rPh>
    <rPh sb="45" eb="51">
      <t>ジュウタクジュベツクブン</t>
    </rPh>
    <phoneticPr fontId="5"/>
  </si>
  <si>
    <t>2025年度</t>
    <phoneticPr fontId="5"/>
  </si>
  <si>
    <t>2025年度</t>
    <rPh sb="4" eb="6">
      <t>ネンド</t>
    </rPh>
    <phoneticPr fontId="5"/>
  </si>
  <si>
    <t>2030年度</t>
    <phoneticPr fontId="5"/>
  </si>
  <si>
    <t>登録情報</t>
    <rPh sb="0" eb="4">
      <t>トウロクジョウホウ</t>
    </rPh>
    <phoneticPr fontId="5"/>
  </si>
  <si>
    <t>再入力</t>
    <rPh sb="0" eb="3">
      <t>サイニュウリョク</t>
    </rPh>
    <phoneticPr fontId="5"/>
  </si>
  <si>
    <t>入力箇所が空欄の場合はオレンジ表示</t>
    <rPh sb="0" eb="4">
      <t>ニュウリョクカショ</t>
    </rPh>
    <rPh sb="5" eb="7">
      <t>クウラン</t>
    </rPh>
    <rPh sb="8" eb="10">
      <t>バアイ</t>
    </rPh>
    <rPh sb="15" eb="17">
      <t>ヒョウジ</t>
    </rPh>
    <phoneticPr fontId="5"/>
  </si>
  <si>
    <t>①</t>
    <phoneticPr fontId="5"/>
  </si>
  <si>
    <t>『ZEH』</t>
    <phoneticPr fontId="5"/>
  </si>
  <si>
    <t>注文</t>
  </si>
  <si>
    <t>修正不可</t>
    <rPh sb="0" eb="2">
      <t>シュウセイ</t>
    </rPh>
    <rPh sb="2" eb="4">
      <t>フカ</t>
    </rPh>
    <phoneticPr fontId="5"/>
  </si>
  <si>
    <t>％</t>
    <phoneticPr fontId="5"/>
  </si>
  <si>
    <t>%</t>
    <phoneticPr fontId="5"/>
  </si>
  <si>
    <t>自動計算セルは黄色表示</t>
    <rPh sb="0" eb="4">
      <t>ジドウケイサン</t>
    </rPh>
    <rPh sb="7" eb="9">
      <t>キイロ</t>
    </rPh>
    <rPh sb="9" eb="11">
      <t>ヒョウジ</t>
    </rPh>
    <phoneticPr fontId="5"/>
  </si>
  <si>
    <t>建売</t>
  </si>
  <si>
    <t>→最下部にチェックすると薄グレー表示</t>
    <rPh sb="1" eb="4">
      <t>サイカブ</t>
    </rPh>
    <rPh sb="12" eb="13">
      <t>ウス</t>
    </rPh>
    <rPh sb="16" eb="18">
      <t>ヒョウジ</t>
    </rPh>
    <phoneticPr fontId="5"/>
  </si>
  <si>
    <t>②</t>
    <phoneticPr fontId="5"/>
  </si>
  <si>
    <t>Nearly ZEH</t>
    <phoneticPr fontId="5"/>
  </si>
  <si>
    <t>③</t>
    <phoneticPr fontId="5"/>
  </si>
  <si>
    <t>ZEH Oriented</t>
    <phoneticPr fontId="5"/>
  </si>
  <si>
    <t>④</t>
    <phoneticPr fontId="5"/>
  </si>
  <si>
    <t>ZEHシリーズの合計
（①＋②＋③）</t>
    <phoneticPr fontId="5"/>
  </si>
  <si>
    <t>合計</t>
  </si>
  <si>
    <r>
      <t>←ZEHシリーズの合計の目標値は</t>
    </r>
    <r>
      <rPr>
        <b/>
        <sz val="11"/>
        <color rgb="FFFF0000"/>
        <rFont val="游ゴシック"/>
        <family val="3"/>
        <charset val="128"/>
      </rPr>
      <t>登録要件を満たす</t>
    </r>
    <r>
      <rPr>
        <sz val="11"/>
        <color theme="1"/>
        <rFont val="游ゴシック"/>
        <family val="3"/>
        <charset val="128"/>
      </rPr>
      <t>ように設定してください。</t>
    </r>
    <rPh sb="9" eb="11">
      <t>ゴウケイ</t>
    </rPh>
    <rPh sb="12" eb="14">
      <t>モクヒョウ</t>
    </rPh>
    <rPh sb="14" eb="15">
      <t>チ</t>
    </rPh>
    <rPh sb="16" eb="20">
      <t>トウロクヨウケン</t>
    </rPh>
    <rPh sb="21" eb="22">
      <t>ミ</t>
    </rPh>
    <rPh sb="27" eb="29">
      <t>セッテイ</t>
    </rPh>
    <phoneticPr fontId="5"/>
  </si>
  <si>
    <t>「登録要件」の注意書きは常に表示</t>
    <rPh sb="1" eb="5">
      <t>トウロクヨウケン</t>
    </rPh>
    <rPh sb="7" eb="10">
      <t>チュウイガ</t>
    </rPh>
    <rPh sb="12" eb="13">
      <t>ツネ</t>
    </rPh>
    <rPh sb="14" eb="16">
      <t>ヒョウジ</t>
    </rPh>
    <phoneticPr fontId="5"/>
  </si>
  <si>
    <t>➄</t>
    <phoneticPr fontId="5"/>
  </si>
  <si>
    <r>
      <t>ZEH基準の
　水準の住宅</t>
    </r>
    <r>
      <rPr>
        <vertAlign val="superscript"/>
        <sz val="10"/>
        <color rgb="FF000000"/>
        <rFont val="游ゴシック"/>
        <family val="3"/>
        <charset val="128"/>
      </rPr>
      <t>※２</t>
    </r>
    <phoneticPr fontId="5"/>
  </si>
  <si>
    <t>⑥</t>
    <phoneticPr fontId="5"/>
  </si>
  <si>
    <r>
      <t>ZEH基準</t>
    </r>
    <r>
      <rPr>
        <sz val="10"/>
        <color theme="1"/>
        <rFont val="游ゴシック"/>
        <family val="3"/>
        <charset val="128"/>
      </rPr>
      <t>以上</t>
    </r>
    <r>
      <rPr>
        <sz val="10"/>
        <color rgb="FF000000"/>
        <rFont val="游ゴシック"/>
        <family val="3"/>
        <charset val="128"/>
      </rPr>
      <t>の合計
（④＋➄）</t>
    </r>
    <rPh sb="5" eb="7">
      <t>イジョウ</t>
    </rPh>
    <phoneticPr fontId="5"/>
  </si>
  <si>
    <t>⑦</t>
    <phoneticPr fontId="5"/>
  </si>
  <si>
    <t>⑧</t>
    <phoneticPr fontId="5"/>
  </si>
  <si>
    <t>合計
（年間総建築数）
（⑥＋⑦）</t>
    <phoneticPr fontId="5"/>
  </si>
  <si>
    <t>％</t>
  </si>
  <si>
    <r>
      <t>←目標値は</t>
    </r>
    <r>
      <rPr>
        <b/>
        <sz val="11"/>
        <color rgb="FFFF0000"/>
        <rFont val="游ゴシック"/>
        <family val="3"/>
        <charset val="128"/>
      </rPr>
      <t>合計が100%</t>
    </r>
    <r>
      <rPr>
        <sz val="11"/>
        <color theme="1"/>
        <rFont val="游ゴシック"/>
        <family val="3"/>
        <charset val="128"/>
      </rPr>
      <t>になるように設定してください。</t>
    </r>
    <rPh sb="1" eb="3">
      <t>モクヒョウ</t>
    </rPh>
    <rPh sb="3" eb="4">
      <t>チ</t>
    </rPh>
    <rPh sb="5" eb="7">
      <t>ゴウケイ</t>
    </rPh>
    <rPh sb="18" eb="20">
      <t>セッテイ</t>
    </rPh>
    <phoneticPr fontId="5"/>
  </si>
  <si>
    <t>注意書きは常に表示</t>
  </si>
  <si>
    <t>※１ フェーズ２から継続登録した事業者のポータルサイトにのみ表示されています</t>
    <rPh sb="30" eb="32">
      <t>ヒョウジ</t>
    </rPh>
    <phoneticPr fontId="5"/>
  </si>
  <si>
    <t>合計が100でないときはセル赤色表示</t>
    <rPh sb="0" eb="2">
      <t>ゴウケイ</t>
    </rPh>
    <rPh sb="14" eb="15">
      <t>アカ</t>
    </rPh>
    <rPh sb="15" eb="16">
      <t>イロ</t>
    </rPh>
    <rPh sb="16" eb="18">
      <t>ヒョウジ</t>
    </rPh>
    <phoneticPr fontId="5"/>
  </si>
  <si>
    <t>※２ ZEH基準の水準の省エネルギー性能を確保した住宅</t>
    <phoneticPr fontId="5"/>
  </si>
  <si>
    <t>既存改修</t>
    <rPh sb="2" eb="4">
      <t>カイシュウ</t>
    </rPh>
    <phoneticPr fontId="5"/>
  </si>
  <si>
    <t>ZEH普及実績
（件・軒・戸数）</t>
    <rPh sb="3" eb="5">
      <t>フキュウ</t>
    </rPh>
    <phoneticPr fontId="5"/>
  </si>
  <si>
    <t>⑨</t>
    <phoneticPr fontId="5"/>
  </si>
  <si>
    <t>修正不可</t>
    <rPh sb="0" eb="4">
      <t>シュウセイフカ</t>
    </rPh>
    <phoneticPr fontId="5"/>
  </si>
  <si>
    <t>⑩</t>
    <phoneticPr fontId="5"/>
  </si>
  <si>
    <t>⑪</t>
    <phoneticPr fontId="5"/>
  </si>
  <si>
    <t>⑫</t>
    <phoneticPr fontId="5"/>
  </si>
  <si>
    <t>ZEHシリーズの合計
（⑨＋⑩＋⑪）</t>
    <phoneticPr fontId="5"/>
  </si>
  <si>
    <t>⑬</t>
    <phoneticPr fontId="5"/>
  </si>
  <si>
    <r>
      <t>ZEH基準の水準の住宅</t>
    </r>
    <r>
      <rPr>
        <vertAlign val="superscript"/>
        <sz val="10"/>
        <color rgb="FF000000"/>
        <rFont val="游ゴシック"/>
        <family val="3"/>
        <charset val="128"/>
      </rPr>
      <t>※２</t>
    </r>
    <phoneticPr fontId="5"/>
  </si>
  <si>
    <t>⑭</t>
    <phoneticPr fontId="5"/>
  </si>
  <si>
    <t>ZEH基準以上の合計（⑫＋⑬）</t>
    <rPh sb="5" eb="7">
      <t>イジョウ</t>
    </rPh>
    <phoneticPr fontId="5"/>
  </si>
  <si>
    <t>⑮</t>
    <phoneticPr fontId="5"/>
  </si>
  <si>
    <t>⑯</t>
    <phoneticPr fontId="5"/>
  </si>
  <si>
    <t>合計（年間総建築数）（⑭＋⑮）</t>
    <phoneticPr fontId="5"/>
  </si>
  <si>
    <t>●シート④で「都道府県別の実績」を修正せずに、ZEH＋改修・GX ZEHシリーズの実績を修正する場合は、</t>
    <rPh sb="7" eb="12">
      <t>トドウフケンベツ</t>
    </rPh>
    <rPh sb="13" eb="15">
      <t>ジッセキ</t>
    </rPh>
    <rPh sb="17" eb="19">
      <t>シュウセイ</t>
    </rPh>
    <rPh sb="27" eb="29">
      <t>カイシュウ</t>
    </rPh>
    <rPh sb="41" eb="43">
      <t>ジッセキ</t>
    </rPh>
    <rPh sb="44" eb="46">
      <t>シュウセイ</t>
    </rPh>
    <rPh sb="48" eb="50">
      <t>バアイ</t>
    </rPh>
    <phoneticPr fontId="5"/>
  </si>
  <si>
    <t>　以下に現在登録中のZEH普及実績の合計（年間総建築数）を入力してください。</t>
    <rPh sb="1" eb="3">
      <t>イカ</t>
    </rPh>
    <rPh sb="4" eb="9">
      <t>ゲンザイトウロクチュウ</t>
    </rPh>
    <rPh sb="18" eb="20">
      <t>ゴウケイ</t>
    </rPh>
    <rPh sb="21" eb="27">
      <t>ネンカンソウケンチクスウ</t>
    </rPh>
    <rPh sb="29" eb="31">
      <t>ニュウリョク</t>
    </rPh>
    <phoneticPr fontId="5"/>
  </si>
  <si>
    <t>新築（注文・建売）の合計（年間総建築数）</t>
    <rPh sb="0" eb="2">
      <t>シンチク</t>
    </rPh>
    <rPh sb="3" eb="5">
      <t>チュウモン</t>
    </rPh>
    <rPh sb="6" eb="8">
      <t>タテウリ</t>
    </rPh>
    <rPh sb="10" eb="12">
      <t>ゴウケイ</t>
    </rPh>
    <rPh sb="13" eb="19">
      <t>ネンカンソウケンチクスウ</t>
    </rPh>
    <phoneticPr fontId="5"/>
  </si>
  <si>
    <t>既存改修の合計（年間総建築数）</t>
    <rPh sb="0" eb="2">
      <t>キソン</t>
    </rPh>
    <rPh sb="2" eb="4">
      <t>カイシュウ</t>
    </rPh>
    <rPh sb="5" eb="7">
      <t>ゴウケイ</t>
    </rPh>
    <rPh sb="8" eb="10">
      <t>ネンカン</t>
    </rPh>
    <rPh sb="10" eb="14">
      <t>ソウケンチクスウ</t>
    </rPh>
    <phoneticPr fontId="5"/>
  </si>
  <si>
    <t>既存改修（ZEH＋改修）</t>
    <rPh sb="0" eb="2">
      <t>キゾン</t>
    </rPh>
    <rPh sb="2" eb="4">
      <t>カイシュウ</t>
    </rPh>
    <phoneticPr fontId="5"/>
  </si>
  <si>
    <t>▼修正する項目のみ、□にチェックを入れてください。</t>
  </si>
  <si>
    <t>（自動計算）</t>
    <rPh sb="1" eb="5">
      <t>ジドウケイサン</t>
    </rPh>
    <phoneticPr fontId="5"/>
  </si>
  <si>
    <t>ZEH＋改修
普及実績
（件・軒・戸数）</t>
    <rPh sb="4" eb="6">
      <t>カイシュウ</t>
    </rPh>
    <rPh sb="7" eb="9">
      <t>フキュウ</t>
    </rPh>
    <rPh sb="9" eb="11">
      <t>ジッセキ</t>
    </rPh>
    <phoneticPr fontId="5"/>
  </si>
  <si>
    <t>ZEH＋改修
普及実績
（％）</t>
    <rPh sb="4" eb="6">
      <t>カイシュウ</t>
    </rPh>
    <rPh sb="7" eb="9">
      <t>フキュウ</t>
    </rPh>
    <rPh sb="9" eb="11">
      <t>ジッセキ</t>
    </rPh>
    <phoneticPr fontId="5"/>
  </si>
  <si>
    <t>ZEH＋改修
普及目標
（％）</t>
    <rPh sb="4" eb="6">
      <t>カイシュウ</t>
    </rPh>
    <rPh sb="7" eb="11">
      <t>フキュウモクヒョウ</t>
    </rPh>
    <phoneticPr fontId="5"/>
  </si>
  <si>
    <t>2025年度</t>
  </si>
  <si>
    <t>SII使用欄_入力時メッセージ</t>
    <rPh sb="7" eb="10">
      <t>ニュウリョクジ</t>
    </rPh>
    <phoneticPr fontId="5"/>
  </si>
  <si>
    <t>既存改修の合計（年間総建築数）の内、ZEH+改修</t>
    <rPh sb="0" eb="4">
      <t>キソンカイシュウ</t>
    </rPh>
    <rPh sb="5" eb="7">
      <t>ゴウケイ</t>
    </rPh>
    <rPh sb="8" eb="10">
      <t>ネンカン</t>
    </rPh>
    <rPh sb="10" eb="14">
      <t>ソウケンチクスウ</t>
    </rPh>
    <rPh sb="16" eb="17">
      <t>ウチ</t>
    </rPh>
    <rPh sb="22" eb="24">
      <t>カイシュウ</t>
    </rPh>
    <phoneticPr fontId="5"/>
  </si>
  <si>
    <r>
      <t>←実績が</t>
    </r>
    <r>
      <rPr>
        <b/>
        <sz val="11"/>
        <color rgb="FFFF0000"/>
        <rFont val="游ゴシック"/>
        <family val="3"/>
        <charset val="128"/>
      </rPr>
      <t>既存改修の合計（年間総建築数）を超えない</t>
    </r>
    <r>
      <rPr>
        <sz val="11"/>
        <color theme="1"/>
        <rFont val="游ゴシック"/>
        <family val="3"/>
        <charset val="128"/>
      </rPr>
      <t>ように注意してください。</t>
    </r>
    <rPh sb="1" eb="3">
      <t>ジッセキ</t>
    </rPh>
    <rPh sb="4" eb="6">
      <t>キソン</t>
    </rPh>
    <rPh sb="6" eb="8">
      <t>カイシュウ</t>
    </rPh>
    <rPh sb="9" eb="11">
      <t>ゴウケイ</t>
    </rPh>
    <rPh sb="12" eb="14">
      <t>ネンカン</t>
    </rPh>
    <rPh sb="14" eb="15">
      <t>ソウ</t>
    </rPh>
    <rPh sb="15" eb="17">
      <t>ケンチク</t>
    </rPh>
    <rPh sb="17" eb="18">
      <t>スウ</t>
    </rPh>
    <rPh sb="20" eb="21">
      <t>コ</t>
    </rPh>
    <rPh sb="27" eb="29">
      <t>チュウイ</t>
    </rPh>
    <phoneticPr fontId="5"/>
  </si>
  <si>
    <t>既存改修の合計（年間総建築数）を超えないように注意してください。</t>
    <phoneticPr fontId="5"/>
  </si>
  <si>
    <t>（実績％）E81に数値があれば、E81の数値で割る</t>
    <rPh sb="1" eb="3">
      <t>ジッセキ</t>
    </rPh>
    <rPh sb="9" eb="11">
      <t>スウチ</t>
    </rPh>
    <rPh sb="20" eb="22">
      <t>スウチ</t>
    </rPh>
    <rPh sb="23" eb="24">
      <t>ワ</t>
    </rPh>
    <phoneticPr fontId="5"/>
  </si>
  <si>
    <t>100%以内で設定してください。</t>
    <phoneticPr fontId="5"/>
  </si>
  <si>
    <t>GX ZEHシリーズの実績と目標は、上記で入力した件数の内数で入力してください</t>
    <rPh sb="11" eb="13">
      <t>ジッセキ</t>
    </rPh>
    <rPh sb="14" eb="16">
      <t>モクヒョウ</t>
    </rPh>
    <rPh sb="18" eb="20">
      <t>ジョウキ</t>
    </rPh>
    <rPh sb="21" eb="23">
      <t>ニュウリョク</t>
    </rPh>
    <rPh sb="25" eb="27">
      <t>ケンスウ</t>
    </rPh>
    <rPh sb="28" eb="30">
      <t>ウチスウ</t>
    </rPh>
    <rPh sb="31" eb="33">
      <t>ニュウリョク</t>
    </rPh>
    <phoneticPr fontId="5"/>
  </si>
  <si>
    <t>新築（GX ZEHシリーズ）</t>
    <rPh sb="0" eb="2">
      <t>シンチク</t>
    </rPh>
    <phoneticPr fontId="5"/>
  </si>
  <si>
    <t>GX ZEH普及実績（件・軒・戸数）</t>
    <rPh sb="6" eb="8">
      <t>フキュウ</t>
    </rPh>
    <rPh sb="8" eb="10">
      <t>ジッセキ</t>
    </rPh>
    <phoneticPr fontId="5"/>
  </si>
  <si>
    <t>GX ZEH普及実績（％）</t>
    <rPh sb="6" eb="8">
      <t>フキュウ</t>
    </rPh>
    <rPh sb="8" eb="10">
      <t>ジッセキ</t>
    </rPh>
    <phoneticPr fontId="5"/>
  </si>
  <si>
    <t>GX ZEH普及目標
（％）</t>
    <rPh sb="6" eb="10">
      <t>フキュウモクヒョウ</t>
    </rPh>
    <phoneticPr fontId="5"/>
  </si>
  <si>
    <t>2030年度（任意）</t>
    <rPh sb="7" eb="9">
      <t>ニンイ</t>
    </rPh>
    <phoneticPr fontId="5"/>
  </si>
  <si>
    <t>『ZEH』の内、GX ZEH+</t>
    <rPh sb="6" eb="7">
      <t>ウチ</t>
    </rPh>
    <phoneticPr fontId="5"/>
  </si>
  <si>
    <t>『ZEH』を超えないように注意してください。</t>
    <rPh sb="6" eb="7">
      <t>コ</t>
    </rPh>
    <rPh sb="13" eb="15">
      <t>チュウイ</t>
    </rPh>
    <phoneticPr fontId="5"/>
  </si>
  <si>
    <t>（実績％）E80に数値があれば、E80の数値で割る</t>
    <rPh sb="1" eb="3">
      <t>ジッセキ</t>
    </rPh>
    <rPh sb="9" eb="11">
      <t>スウチ</t>
    </rPh>
    <rPh sb="20" eb="22">
      <t>スウチ</t>
    </rPh>
    <rPh sb="23" eb="24">
      <t>ワ</t>
    </rPh>
    <phoneticPr fontId="5"/>
  </si>
  <si>
    <t>『ZEH』の内、GX ZEH</t>
    <phoneticPr fontId="5"/>
  </si>
  <si>
    <t>NearlyZEHの内、　　
　　Nearly GX ZEH</t>
    <rPh sb="10" eb="11">
      <t>ウチ</t>
    </rPh>
    <phoneticPr fontId="5"/>
  </si>
  <si>
    <t>「Nearly ZEH」を超えないように注意してください。</t>
    <rPh sb="13" eb="14">
      <t>コ</t>
    </rPh>
    <rPh sb="20" eb="22">
      <t>チュウイ</t>
    </rPh>
    <phoneticPr fontId="5"/>
  </si>
  <si>
    <t>ZEH Orientedの内、
　　GX ZEH Oriented</t>
    <rPh sb="13" eb="14">
      <t>ウチ</t>
    </rPh>
    <phoneticPr fontId="5"/>
  </si>
  <si>
    <t>「ZEH Oriented」を超えないように注意してください。</t>
    <rPh sb="15" eb="16">
      <t>コ</t>
    </rPh>
    <rPh sb="22" eb="24">
      <t>チュウイ</t>
    </rPh>
    <phoneticPr fontId="5"/>
  </si>
  <si>
    <t>GX ZEHシリーズの合計</t>
    <rPh sb="11" eb="13">
      <t>ゴウケイ</t>
    </rPh>
    <phoneticPr fontId="5"/>
  </si>
  <si>
    <r>
      <t>←実績・目標の合計が</t>
    </r>
    <r>
      <rPr>
        <b/>
        <sz val="11"/>
        <color rgb="FFFF0000"/>
        <rFont val="游ゴシック"/>
        <family val="3"/>
        <charset val="128"/>
      </rPr>
      <t>ZEHシリーズの合計を超えない</t>
    </r>
    <r>
      <rPr>
        <sz val="11"/>
        <color theme="1"/>
        <rFont val="游ゴシック"/>
        <family val="3"/>
        <charset val="128"/>
      </rPr>
      <t>ように注意してください。</t>
    </r>
    <rPh sb="1" eb="3">
      <t>ジッセキ</t>
    </rPh>
    <rPh sb="4" eb="6">
      <t>モクヒョウ</t>
    </rPh>
    <rPh sb="7" eb="9">
      <t>ゴウケイ</t>
    </rPh>
    <rPh sb="18" eb="20">
      <t>ゴウケイ</t>
    </rPh>
    <rPh sb="21" eb="22">
      <t>コ</t>
    </rPh>
    <rPh sb="28" eb="30">
      <t>チュウイ</t>
    </rPh>
    <phoneticPr fontId="5"/>
  </si>
  <si>
    <t>既存改修（GX ZEHシリーズ）</t>
    <rPh sb="0" eb="2">
      <t>キゾン</t>
    </rPh>
    <rPh sb="2" eb="4">
      <t>カイシュウ</t>
    </rPh>
    <phoneticPr fontId="5"/>
  </si>
  <si>
    <t>GX ZEH普及実績
（件・軒・戸数）</t>
    <rPh sb="6" eb="8">
      <t>フキュウ</t>
    </rPh>
    <rPh sb="8" eb="10">
      <t>ジッセキ</t>
    </rPh>
    <phoneticPr fontId="5"/>
  </si>
  <si>
    <t>GX ZEH普及実績
（％）</t>
    <rPh sb="6" eb="8">
      <t>フキュウ</t>
    </rPh>
    <rPh sb="8" eb="10">
      <t>ジッセキ</t>
    </rPh>
    <phoneticPr fontId="5"/>
  </si>
  <si>
    <t>ZEH＋改修の内、GX ZEH+</t>
    <phoneticPr fontId="5"/>
  </si>
  <si>
    <t>GX ZEHシリーズの合計がZEH＋改修を超えないように注意してください。</t>
    <rPh sb="11" eb="13">
      <t>ゴウケイ</t>
    </rPh>
    <rPh sb="18" eb="20">
      <t>カイシュウ</t>
    </rPh>
    <phoneticPr fontId="5"/>
  </si>
  <si>
    <t>ZEH＋改修の内、GX ZEH</t>
    <phoneticPr fontId="5"/>
  </si>
  <si>
    <t>ZEH＋改修の内、Nearly GX ZEH</t>
    <phoneticPr fontId="5"/>
  </si>
  <si>
    <t>ZEH＋改修の内、GX ZEH Oriented</t>
    <phoneticPr fontId="5"/>
  </si>
  <si>
    <t>GX ZEHシリーズの合計</t>
    <phoneticPr fontId="5"/>
  </si>
  <si>
    <r>
      <t>←実績・目標の合計が</t>
    </r>
    <r>
      <rPr>
        <b/>
        <sz val="11"/>
        <color rgb="FFFF0000"/>
        <rFont val="游ゴシック"/>
        <family val="3"/>
        <charset val="128"/>
      </rPr>
      <t>ZEH＋改修の入力値を超えない</t>
    </r>
    <r>
      <rPr>
        <sz val="11"/>
        <color theme="1"/>
        <rFont val="游ゴシック"/>
        <family val="3"/>
        <charset val="128"/>
      </rPr>
      <t>ように注意してください。</t>
    </r>
    <rPh sb="1" eb="3">
      <t>ジッセキ</t>
    </rPh>
    <rPh sb="4" eb="6">
      <t>モクヒョウ</t>
    </rPh>
    <rPh sb="7" eb="9">
      <t>ゴウケイ</t>
    </rPh>
    <rPh sb="14" eb="16">
      <t>カイシュウ</t>
    </rPh>
    <rPh sb="17" eb="20">
      <t>ニュウリョクチ</t>
    </rPh>
    <rPh sb="21" eb="22">
      <t>コ</t>
    </rPh>
    <rPh sb="28" eb="30">
      <t>チュウイ</t>
    </rPh>
    <phoneticPr fontId="5"/>
  </si>
  <si>
    <r>
      <t>実績状況（全体集計）の入力値や、合計（黄色セル</t>
    </r>
    <r>
      <rPr>
        <sz val="11"/>
        <color rgb="FFFFFF00"/>
        <rFont val="游ゴシック"/>
        <family val="3"/>
        <charset val="128"/>
      </rPr>
      <t>■</t>
    </r>
    <r>
      <rPr>
        <sz val="11"/>
        <color theme="1"/>
        <rFont val="游ゴシック"/>
        <family val="3"/>
        <charset val="128"/>
      </rPr>
      <t>）に、間違いがないことを確認しました。</t>
    </r>
    <rPh sb="5" eb="9">
      <t>ゼンタイシュウケイ</t>
    </rPh>
    <rPh sb="11" eb="14">
      <t>ニュウリョクチ</t>
    </rPh>
    <rPh sb="16" eb="18">
      <t>ゴウケイ</t>
    </rPh>
    <rPh sb="19" eb="21">
      <t>キイロ</t>
    </rPh>
    <rPh sb="27" eb="29">
      <t>マチガ</t>
    </rPh>
    <rPh sb="36" eb="38">
      <t>カクニン</t>
    </rPh>
    <phoneticPr fontId="5"/>
  </si>
  <si>
    <t>住宅の種別</t>
    <rPh sb="0" eb="2">
      <t>ジュウタク</t>
    </rPh>
    <rPh sb="3" eb="5">
      <t>シュベツ</t>
    </rPh>
    <phoneticPr fontId="5"/>
  </si>
  <si>
    <t>ZEH普及実績</t>
    <rPh sb="3" eb="5">
      <t>フキュウ</t>
    </rPh>
    <rPh sb="5" eb="7">
      <t>ジッセキ</t>
    </rPh>
    <phoneticPr fontId="5"/>
  </si>
  <si>
    <t>ZEH普及目標</t>
    <rPh sb="3" eb="7">
      <t>フキュウモクヒョウ</t>
    </rPh>
    <phoneticPr fontId="5"/>
  </si>
  <si>
    <t>2030年度</t>
    <rPh sb="4" eb="6">
      <t>ネンド</t>
    </rPh>
    <phoneticPr fontId="5"/>
  </si>
  <si>
    <t>新築戸建住宅</t>
    <rPh sb="0" eb="4">
      <t>シンチクコダ</t>
    </rPh>
    <rPh sb="4" eb="6">
      <t>ジュウタク</t>
    </rPh>
    <phoneticPr fontId="5"/>
  </si>
  <si>
    <t>以下の＜公表内容＞を確認し、自社ホームページ又はＳＩＩ指定様式を修正してください。</t>
    <rPh sb="0" eb="2">
      <t>イカ</t>
    </rPh>
    <rPh sb="4" eb="8">
      <t>コウヒョウナイヨウ</t>
    </rPh>
    <rPh sb="10" eb="12">
      <t>カクニン</t>
    </rPh>
    <rPh sb="14" eb="16">
      <t>ジシャ</t>
    </rPh>
    <rPh sb="22" eb="23">
      <t>マタ</t>
    </rPh>
    <rPh sb="27" eb="31">
      <t>シテイヨウシキ</t>
    </rPh>
    <rPh sb="32" eb="34">
      <t>シュウセイ</t>
    </rPh>
    <phoneticPr fontId="5"/>
  </si>
  <si>
    <t>既存改修</t>
    <rPh sb="0" eb="4">
      <t>キソンカイシュウ</t>
    </rPh>
    <phoneticPr fontId="5"/>
  </si>
  <si>
    <r>
      <t>※</t>
    </r>
    <r>
      <rPr>
        <u/>
        <sz val="11"/>
        <color rgb="FF0070C0"/>
        <rFont val="游ゴシック"/>
        <family val="3"/>
        <charset val="128"/>
      </rPr>
      <t>「提出必須_計画変更届」シート</t>
    </r>
    <r>
      <rPr>
        <sz val="11"/>
        <rFont val="游ゴシック"/>
        <family val="3"/>
        <charset val="128"/>
      </rPr>
      <t>のSTEP４【Ｂ】に従って対応してください。</t>
    </r>
    <rPh sb="26" eb="27">
      <t>シタガ</t>
    </rPh>
    <rPh sb="29" eb="31">
      <t>タイオウ</t>
    </rPh>
    <phoneticPr fontId="5"/>
  </si>
  <si>
    <r>
      <t>※ 都道府県別の実績を修正した結果、</t>
    </r>
    <r>
      <rPr>
        <sz val="11"/>
        <color rgb="FFFF0000"/>
        <rFont val="游ゴシック"/>
        <family val="3"/>
        <charset val="128"/>
      </rPr>
      <t>現在公表中の内容と以下の＜公表内容＞に相違がない場合は対応不要</t>
    </r>
    <r>
      <rPr>
        <sz val="11"/>
        <color theme="1"/>
        <rFont val="游ゴシック"/>
        <family val="3"/>
        <charset val="128"/>
      </rPr>
      <t>です。</t>
    </r>
    <rPh sb="2" eb="7">
      <t>トドウフケンベツ</t>
    </rPh>
    <rPh sb="8" eb="10">
      <t>ジッセキ</t>
    </rPh>
    <rPh sb="11" eb="13">
      <t>シュウセイ</t>
    </rPh>
    <rPh sb="15" eb="17">
      <t>ケッカ</t>
    </rPh>
    <rPh sb="18" eb="20">
      <t>ゲンザイ</t>
    </rPh>
    <rPh sb="20" eb="23">
      <t>コウヒョウチュウ</t>
    </rPh>
    <rPh sb="24" eb="26">
      <t>ナイヨウ</t>
    </rPh>
    <rPh sb="27" eb="29">
      <t>イカ</t>
    </rPh>
    <rPh sb="31" eb="35">
      <t>コウヒョウナイヨウ</t>
    </rPh>
    <rPh sb="37" eb="39">
      <t>ソウイ</t>
    </rPh>
    <rPh sb="42" eb="44">
      <t>バアイ</t>
    </rPh>
    <rPh sb="45" eb="49">
      <t>タイオウフヨウ</t>
    </rPh>
    <phoneticPr fontId="5"/>
  </si>
  <si>
    <t>←CTR選択に応じてSTEP4に表示（C132セルにフィルター関数）</t>
    <rPh sb="4" eb="6">
      <t>センタク</t>
    </rPh>
    <rPh sb="7" eb="8">
      <t>オウ</t>
    </rPh>
    <rPh sb="16" eb="18">
      <t>ヒョウジ</t>
    </rPh>
    <rPh sb="31" eb="33">
      <t>カンスウ</t>
    </rPh>
    <phoneticPr fontId="5"/>
  </si>
  <si>
    <t>＜公表内容＞</t>
    <rPh sb="1" eb="5">
      <t>コウヒョウナイヨウ</t>
    </rPh>
    <phoneticPr fontId="5"/>
  </si>
  <si>
    <t>● 自社ホームページ、又はＳＩＩ指定様式にて、以下の表の内容を公表してください。</t>
    <rPh sb="2" eb="4">
      <t>ジシャ</t>
    </rPh>
    <rPh sb="11" eb="12">
      <t>マタ</t>
    </rPh>
    <rPh sb="16" eb="18">
      <t>シテイ</t>
    </rPh>
    <rPh sb="18" eb="20">
      <t>ヨウシキ</t>
    </rPh>
    <rPh sb="23" eb="25">
      <t>イカ</t>
    </rPh>
    <rPh sb="26" eb="27">
      <t>ヒョウ</t>
    </rPh>
    <rPh sb="28" eb="30">
      <t>ナイヨウ</t>
    </rPh>
    <rPh sb="31" eb="33">
      <t>コウヒョウ</t>
    </rPh>
    <phoneticPr fontId="5"/>
  </si>
  <si>
    <t>　　▷シート④、シート➄の入力内容が反映されます。入力内容を変更すると以下の表の数値も更新されます。</t>
    <rPh sb="15" eb="17">
      <t>ナイヨウ</t>
    </rPh>
    <rPh sb="18" eb="20">
      <t>ハンエイ</t>
    </rPh>
    <rPh sb="35" eb="37">
      <t>イカ</t>
    </rPh>
    <rPh sb="38" eb="39">
      <t>ヒョウ</t>
    </rPh>
    <rPh sb="43" eb="45">
      <t>コウシン</t>
    </rPh>
    <phoneticPr fontId="5"/>
  </si>
  <si>
    <t>　　▷必ずシート④、シート➄の入力を終えてから確認してください。</t>
    <phoneticPr fontId="5"/>
  </si>
  <si>
    <t>●シート④、シート➄の入力内容が影響しない箇所は「変更不要」と表示されます。現在公表中の数値から変更しないでください。</t>
    <rPh sb="11" eb="13">
      <t>ニュウリョク</t>
    </rPh>
    <rPh sb="13" eb="15">
      <t>ナイヨウ</t>
    </rPh>
    <rPh sb="16" eb="18">
      <t>エイキョウ</t>
    </rPh>
    <rPh sb="21" eb="23">
      <t>カショ</t>
    </rPh>
    <rPh sb="25" eb="29">
      <t>ヘンコウフヨウ</t>
    </rPh>
    <rPh sb="31" eb="33">
      <t>ヒョウジ</t>
    </rPh>
    <rPh sb="38" eb="43">
      <t>ゲンザイコウヒョウチュウ</t>
    </rPh>
    <rPh sb="44" eb="46">
      <t>スウチ</t>
    </rPh>
    <rPh sb="48" eb="50">
      <t>ヘンコウ</t>
    </rPh>
    <phoneticPr fontId="5"/>
  </si>
  <si>
    <r>
      <t xml:space="preserve"> ※ 事業者区分は変更することができません。 （</t>
    </r>
    <r>
      <rPr>
        <u/>
        <sz val="11"/>
        <color rgb="FF0070C0"/>
        <rFont val="Yu Gothic"/>
        <family val="3"/>
        <charset val="128"/>
        <scheme val="minor"/>
      </rPr>
      <t>ＺＥＨビルダー/プランナー・ポータルサイト・マニュアル（以下「マニュアルという。）Ｐ２４参照</t>
    </r>
    <r>
      <rPr>
        <sz val="11"/>
        <rFont val="Yu Gothic"/>
        <family val="3"/>
        <charset val="128"/>
        <scheme val="minor"/>
      </rPr>
      <t>）</t>
    </r>
    <rPh sb="3" eb="8">
      <t>ジギョウシャクブン</t>
    </rPh>
    <rPh sb="9" eb="11">
      <t>ヘンコウ</t>
    </rPh>
    <rPh sb="52" eb="54">
      <t>イカ</t>
    </rPh>
    <rPh sb="68" eb="69">
      <t>サン</t>
    </rPh>
    <phoneticPr fontId="5"/>
  </si>
  <si>
    <r>
      <t xml:space="preserve"> ※ 手順に不明点がありましたら、</t>
    </r>
    <r>
      <rPr>
        <u/>
        <sz val="11"/>
        <color rgb="FF0070C0"/>
        <rFont val="Yu Gothic"/>
        <family val="3"/>
        <charset val="128"/>
        <scheme val="minor"/>
      </rPr>
      <t>マニュアル（Ｐ４１～Ｐ４５）</t>
    </r>
    <r>
      <rPr>
        <sz val="11"/>
        <rFont val="Yu Gothic"/>
        <family val="3"/>
        <charset val="128"/>
        <scheme val="minor"/>
      </rPr>
      <t>をご参照ください。</t>
    </r>
    <rPh sb="3" eb="5">
      <t>テジュン</t>
    </rPh>
    <rPh sb="6" eb="9">
      <t>フメイテン</t>
    </rPh>
    <rPh sb="33" eb="35">
      <t>サンショウ</t>
    </rPh>
    <phoneticPr fontId="5"/>
  </si>
  <si>
    <t>建築目標・実績の修正</t>
    <rPh sb="0" eb="2">
      <t>ケンチク</t>
    </rPh>
    <rPh sb="2" eb="4">
      <t>モクヒョウ</t>
    </rPh>
    <rPh sb="5" eb="7">
      <t>ジッセキ</t>
    </rPh>
    <rPh sb="8" eb="10">
      <t>シュウセイ</t>
    </rPh>
    <phoneticPr fontId="5"/>
  </si>
  <si>
    <r>
      <t>●上記システムに登録がない場合は、</t>
    </r>
    <r>
      <rPr>
        <b/>
        <sz val="11"/>
        <rFont val="游ゴシック"/>
        <family val="3"/>
        <charset val="128"/>
      </rPr>
      <t>住宅瑕疵担保責任保険の事業者届出証</t>
    </r>
    <r>
      <rPr>
        <sz val="11"/>
        <rFont val="游ゴシック"/>
        <family val="3"/>
        <charset val="128"/>
      </rPr>
      <t>を提出。</t>
    </r>
    <rPh sb="17" eb="19">
      <t>ジュウタク</t>
    </rPh>
    <rPh sb="35" eb="37">
      <t>テイシュツ</t>
    </rPh>
    <phoneticPr fontId="5"/>
  </si>
  <si>
    <t>　　▷ 代表者の情報はポータルサイトの「1-5. 代表・役員情報」のほか、「1-1. 事業者情報」の代表者の情報にも反映します。</t>
    <rPh sb="4" eb="7">
      <t>ダイヒョウシャ</t>
    </rPh>
    <rPh sb="8" eb="10">
      <t>ジョウホウ</t>
    </rPh>
    <rPh sb="25" eb="27">
      <t>ダイヒョウ</t>
    </rPh>
    <rPh sb="28" eb="32">
      <t>ヤクインジョウホウ</t>
    </rPh>
    <rPh sb="43" eb="48">
      <t>ジギョウシャジョウホウ</t>
    </rPh>
    <rPh sb="50" eb="53">
      <t>ダイヒョウシャ</t>
    </rPh>
    <rPh sb="54" eb="56">
      <t>ジョウホウ</t>
    </rPh>
    <rPh sb="58" eb="60">
      <t>ハンエイ</t>
    </rPh>
    <phoneticPr fontId="5"/>
  </si>
  <si>
    <t>☐</t>
    <phoneticPr fontId="3"/>
  </si>
  <si>
    <t>■実績：シート④の都道府県実績の入力が空欄であれば「変更不要」、「0」を含めて1箇所でも入力があれば、「I46」「I68」セルを反映</t>
    <rPh sb="1" eb="3">
      <t>ジッセキ</t>
    </rPh>
    <rPh sb="9" eb="13">
      <t>トドウフケン</t>
    </rPh>
    <rPh sb="13" eb="15">
      <t>ジッセキ</t>
    </rPh>
    <rPh sb="16" eb="18">
      <t>ニュウリョク</t>
    </rPh>
    <rPh sb="19" eb="21">
      <t>クウラン</t>
    </rPh>
    <rPh sb="26" eb="30">
      <t>ヘンコウフヨウ</t>
    </rPh>
    <rPh sb="36" eb="37">
      <t>フク</t>
    </rPh>
    <rPh sb="40" eb="42">
      <t>カショ</t>
    </rPh>
    <rPh sb="44" eb="46">
      <t>ニュウリョク</t>
    </rPh>
    <rPh sb="64" eb="66">
      <t>ハンエイ</t>
    </rPh>
    <phoneticPr fontId="5"/>
  </si>
  <si>
    <t>■目標：シート➄のフェーズ３目標の変更にチェックが入っていなければ「変更不要」、チェックが入っていれば「K46」「K68」セルを反映</t>
    <rPh sb="14" eb="16">
      <t>モクヒョウ</t>
    </rPh>
    <rPh sb="17" eb="19">
      <t>ヘンコウ</t>
    </rPh>
    <rPh sb="25" eb="26">
      <t>ハイ</t>
    </rPh>
    <rPh sb="45" eb="46">
      <t>ハイ</t>
    </rPh>
    <rPh sb="64" eb="66">
      <t>ハンエイ</t>
    </rPh>
    <phoneticPr fontId="3"/>
  </si>
  <si>
    <t>シート④の自動反映箇所</t>
    <rPh sb="5" eb="11">
      <t>ジドウハンエイカショ</t>
    </rPh>
    <phoneticPr fontId="3"/>
  </si>
  <si>
    <t>→都道府県入力が1か所でもあればグレー解除</t>
    <rPh sb="1" eb="7">
      <t>トドウフケンニュウリョク</t>
    </rPh>
    <rPh sb="10" eb="11">
      <t>ショ</t>
    </rPh>
    <rPh sb="19" eb="21">
      <t>カイジョ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</si>
</sst>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"/>
    <numFmt numFmtId="177" formatCode="0_ "/>
    <numFmt numFmtId="178" formatCode="0_);[Red]\(0\)"/>
  </numFmts>
  <fonts count="43">
    <font>
      <sz val="11"/>
      <color theme="1"/>
      <name val="Yu Gothic"/>
      <family val="2"/>
      <scheme val="minor"/>
    </font>
    <font>
      <sz val="11"/>
      <color theme="1"/>
      <name val="Yu Gothic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sz val="18"/>
      <color theme="1"/>
      <name val="游ゴシック"/>
      <family val="3"/>
      <charset val="128"/>
    </font>
    <font>
      <sz val="6"/>
      <name val="Yu Gothic"/>
      <family val="2"/>
      <charset val="128"/>
      <scheme val="minor"/>
    </font>
    <font>
      <b/>
      <sz val="11"/>
      <color rgb="FFFF0000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1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1"/>
      <name val="游ゴシック"/>
      <family val="3"/>
      <charset val="128"/>
    </font>
    <font>
      <u/>
      <sz val="11"/>
      <color theme="10"/>
      <name val="Yu Gothic"/>
      <family val="2"/>
      <charset val="128"/>
      <scheme val="minor"/>
    </font>
    <font>
      <sz val="11"/>
      <name val="游ゴシック"/>
      <family val="3"/>
      <charset val="128"/>
    </font>
    <font>
      <u/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b/>
      <sz val="14"/>
      <name val="游ゴシック"/>
      <family val="3"/>
      <charset val="128"/>
    </font>
    <font>
      <sz val="11"/>
      <color theme="1"/>
      <name val="Segoe UI Symbol"/>
      <family val="2"/>
    </font>
    <font>
      <sz val="11"/>
      <color rgb="FFFF0000"/>
      <name val="游ゴシック"/>
      <family val="3"/>
      <charset val="128"/>
    </font>
    <font>
      <b/>
      <sz val="14"/>
      <color theme="1"/>
      <name val="游ゴシック"/>
      <family val="3"/>
      <charset val="128"/>
    </font>
    <font>
      <b/>
      <u/>
      <sz val="11"/>
      <color rgb="FF0070C0"/>
      <name val="游ゴシック"/>
      <family val="3"/>
      <charset val="128"/>
    </font>
    <font>
      <sz val="11"/>
      <color rgb="FF0070C0"/>
      <name val="游ゴシック"/>
      <family val="3"/>
      <charset val="128"/>
    </font>
    <font>
      <sz val="18"/>
      <name val="游ゴシック"/>
      <family val="3"/>
      <charset val="128"/>
    </font>
    <font>
      <sz val="11"/>
      <color theme="9" tint="0.79998168889431442"/>
      <name val="游ゴシック"/>
      <family val="3"/>
      <charset val="128"/>
    </font>
    <font>
      <b/>
      <sz val="14"/>
      <color theme="0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sz val="11"/>
      <color theme="0"/>
      <name val="游ゴシック"/>
      <family val="3"/>
      <charset val="128"/>
    </font>
    <font>
      <sz val="16"/>
      <color rgb="FFFF0000"/>
      <name val="游ゴシック"/>
      <family val="3"/>
      <charset val="128"/>
    </font>
    <font>
      <b/>
      <sz val="22"/>
      <color theme="1"/>
      <name val="游ゴシック"/>
      <family val="3"/>
      <charset val="128"/>
    </font>
    <font>
      <sz val="6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sz val="11"/>
      <color rgb="FFFFFF00"/>
      <name val="游ゴシック"/>
      <family val="3"/>
      <charset val="128"/>
    </font>
    <font>
      <b/>
      <sz val="22"/>
      <name val="游ゴシック"/>
      <family val="3"/>
      <charset val="128"/>
    </font>
    <font>
      <b/>
      <sz val="11"/>
      <color theme="1"/>
      <name val="Segoe UI Symbol"/>
      <family val="3"/>
    </font>
    <font>
      <sz val="11"/>
      <color theme="1"/>
      <name val="Yu Gothic"/>
      <family val="3"/>
      <charset val="128"/>
      <scheme val="minor"/>
    </font>
    <font>
      <b/>
      <sz val="20"/>
      <color rgb="FFFFFFFF"/>
      <name val="游ゴシック"/>
      <family val="3"/>
      <charset val="128"/>
    </font>
    <font>
      <sz val="11"/>
      <name val="Segoe UI Symbol"/>
      <family val="2"/>
    </font>
    <font>
      <sz val="10"/>
      <color rgb="FF000000"/>
      <name val="游ゴシック"/>
      <family val="3"/>
      <charset val="128"/>
    </font>
    <font>
      <vertAlign val="superscript"/>
      <sz val="10"/>
      <color rgb="FF000000"/>
      <name val="游ゴシック"/>
      <family val="3"/>
      <charset val="128"/>
    </font>
    <font>
      <sz val="11"/>
      <color rgb="FF000000"/>
      <name val="游ゴシック"/>
      <family val="3"/>
      <charset val="128"/>
    </font>
    <font>
      <b/>
      <sz val="20"/>
      <color theme="0"/>
      <name val="游ゴシック"/>
      <family val="3"/>
      <charset val="128"/>
    </font>
    <font>
      <u/>
      <sz val="11"/>
      <color theme="10"/>
      <name val="Yu Gothic"/>
      <family val="2"/>
      <scheme val="minor"/>
    </font>
    <font>
      <sz val="11"/>
      <name val="Yu Gothic"/>
      <family val="3"/>
      <charset val="128"/>
      <scheme val="minor"/>
    </font>
    <font>
      <u/>
      <sz val="11"/>
      <color rgb="FF0070C0"/>
      <name val="Yu Gothic"/>
      <family val="3"/>
      <charset val="128"/>
      <scheme val="minor"/>
    </font>
  </fonts>
  <fills count="2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149998474074526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-0.249977111117893"/>
        <bgColor theme="4"/>
      </patternFill>
    </fill>
    <fill>
      <patternFill patternType="solid">
        <fgColor rgb="FFE8E8E8"/>
        <bgColor rgb="FFE8E8E8"/>
      </patternFill>
    </fill>
    <fill>
      <patternFill patternType="solid">
        <fgColor theme="4" tint="0.79998168889431442"/>
        <bgColor rgb="FFDAE9F8"/>
      </patternFill>
    </fill>
    <fill>
      <patternFill patternType="solid">
        <fgColor rgb="FFF8F8F8"/>
        <bgColor indexed="64"/>
      </patternFill>
    </fill>
    <fill>
      <patternFill patternType="solid">
        <fgColor theme="6" tint="0.79998168889431442"/>
        <bgColor rgb="FFDAF2D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DAF2D0"/>
      </patternFill>
    </fill>
    <fill>
      <patternFill patternType="solid">
        <fgColor theme="4" tint="0.79998168889431442"/>
        <bgColor rgb="FFFFE599"/>
      </patternFill>
    </fill>
    <fill>
      <patternFill patternType="solid">
        <fgColor theme="6" tint="0.79998168889431442"/>
        <bgColor rgb="FFFFE599"/>
      </patternFill>
    </fill>
    <fill>
      <patternFill patternType="solid">
        <fgColor theme="5" tint="0.79998168889431442"/>
        <bgColor rgb="FFFFE599"/>
      </patternFill>
    </fill>
    <fill>
      <patternFill patternType="solid">
        <fgColor rgb="FFE8E8E8"/>
        <bgColor indexed="64"/>
      </patternFill>
    </fill>
    <fill>
      <patternFill patternType="solid">
        <fgColor rgb="FFFFCCCC"/>
        <bgColor rgb="FFFFE599"/>
      </patternFill>
    </fill>
    <fill>
      <patternFill patternType="solid">
        <fgColor rgb="FFFFE599"/>
        <bgColor rgb="FFFFE599"/>
      </patternFill>
    </fill>
    <fill>
      <patternFill patternType="solid">
        <fgColor rgb="FFFFFFF3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/>
      <diagonal/>
    </border>
    <border>
      <left/>
      <right style="double">
        <color rgb="FFFF0000"/>
      </right>
      <top style="double">
        <color rgb="FFFF0000"/>
      </top>
      <bottom/>
      <diagonal/>
    </border>
    <border>
      <left style="double">
        <color rgb="FFFF0000"/>
      </left>
      <right/>
      <top/>
      <bottom/>
      <diagonal/>
    </border>
    <border>
      <left style="double">
        <color rgb="FFFF0000"/>
      </left>
      <right/>
      <top/>
      <bottom style="double">
        <color rgb="FFFF0000"/>
      </bottom>
      <diagonal/>
    </border>
    <border>
      <left/>
      <right style="double">
        <color rgb="FFFF0000"/>
      </right>
      <top/>
      <bottom style="double">
        <color rgb="FFFF0000"/>
      </bottom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auto="1"/>
      </left>
      <right/>
      <top style="double">
        <color indexed="64"/>
      </top>
      <bottom style="thin">
        <color rgb="FF000000"/>
      </bottom>
      <diagonal/>
    </border>
    <border>
      <left/>
      <right style="medium">
        <color indexed="64"/>
      </right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rgb="FF000000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>
      <alignment vertical="center"/>
    </xf>
    <xf numFmtId="0" fontId="11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3" fillId="0" borderId="0">
      <alignment vertical="center"/>
    </xf>
    <xf numFmtId="0" fontId="40" fillId="0" borderId="0" applyNumberFormat="0" applyFill="0" applyBorder="0" applyAlignment="0" applyProtection="0"/>
  </cellStyleXfs>
  <cellXfs count="711">
    <xf numFmtId="0" fontId="0" fillId="0" borderId="0" xfId="0"/>
    <xf numFmtId="0" fontId="2" fillId="2" borderId="0" xfId="1" applyFont="1" applyFill="1">
      <alignment vertical="center"/>
    </xf>
    <xf numFmtId="0" fontId="2" fillId="3" borderId="0" xfId="1" applyFont="1" applyFill="1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7" fillId="2" borderId="0" xfId="1" applyFont="1" applyFill="1" applyAlignment="1">
      <alignment horizontal="center" vertical="center" shrinkToFit="1"/>
    </xf>
    <xf numFmtId="0" fontId="9" fillId="4" borderId="0" xfId="1" applyFont="1" applyFill="1">
      <alignment vertical="center"/>
    </xf>
    <xf numFmtId="0" fontId="9" fillId="0" borderId="0" xfId="1" applyFont="1">
      <alignment vertical="center"/>
    </xf>
    <xf numFmtId="0" fontId="10" fillId="0" borderId="0" xfId="1" applyFont="1">
      <alignment vertical="center"/>
    </xf>
    <xf numFmtId="0" fontId="10" fillId="3" borderId="0" xfId="1" applyFont="1" applyFill="1">
      <alignment vertical="center"/>
    </xf>
    <xf numFmtId="176" fontId="9" fillId="4" borderId="0" xfId="1" applyNumberFormat="1" applyFont="1" applyFill="1" applyAlignment="1">
      <alignment horizontal="left" vertical="center" wrapText="1"/>
    </xf>
    <xf numFmtId="176" fontId="9" fillId="0" borderId="0" xfId="1" applyNumberFormat="1" applyFont="1" applyAlignment="1">
      <alignment horizontal="left" vertical="center" wrapText="1"/>
    </xf>
    <xf numFmtId="176" fontId="9" fillId="4" borderId="0" xfId="1" applyNumberFormat="1" applyFont="1" applyFill="1" applyAlignment="1">
      <alignment horizontal="left" vertical="center"/>
    </xf>
    <xf numFmtId="176" fontId="9" fillId="0" borderId="0" xfId="1" applyNumberFormat="1" applyFont="1" applyAlignment="1">
      <alignment horizontal="left" vertical="center"/>
    </xf>
    <xf numFmtId="0" fontId="14" fillId="0" borderId="0" xfId="2" applyFont="1" applyProtection="1">
      <alignment vertical="center"/>
    </xf>
    <xf numFmtId="0" fontId="12" fillId="0" borderId="0" xfId="1" applyFont="1">
      <alignment vertical="center"/>
    </xf>
    <xf numFmtId="0" fontId="7" fillId="0" borderId="0" xfId="1" applyFont="1">
      <alignment vertical="center"/>
    </xf>
    <xf numFmtId="176" fontId="8" fillId="0" borderId="0" xfId="1" applyNumberFormat="1" applyFont="1">
      <alignment vertical="center"/>
    </xf>
    <xf numFmtId="0" fontId="15" fillId="2" borderId="12" xfId="1" applyFont="1" applyFill="1" applyBorder="1" applyAlignment="1">
      <alignment horizontal="center" vertical="center" shrinkToFit="1"/>
    </xf>
    <xf numFmtId="0" fontId="15" fillId="2" borderId="10" xfId="1" applyFont="1" applyFill="1" applyBorder="1" applyAlignment="1">
      <alignment horizontal="center" vertical="center" shrinkToFit="1"/>
    </xf>
    <xf numFmtId="0" fontId="15" fillId="2" borderId="1" xfId="1" applyFont="1" applyFill="1" applyBorder="1" applyAlignment="1">
      <alignment horizontal="center" vertical="center" shrinkToFit="1"/>
    </xf>
    <xf numFmtId="0" fontId="15" fillId="0" borderId="0" xfId="1" applyFont="1" applyAlignment="1">
      <alignment vertical="center" wrapText="1"/>
    </xf>
    <xf numFmtId="0" fontId="12" fillId="0" borderId="3" xfId="1" applyFont="1" applyBorder="1" applyAlignment="1">
      <alignment vertical="center" shrinkToFit="1"/>
    </xf>
    <xf numFmtId="0" fontId="12" fillId="0" borderId="0" xfId="1" applyFont="1" applyAlignment="1">
      <alignment horizontal="center" vertical="center"/>
    </xf>
    <xf numFmtId="0" fontId="12" fillId="0" borderId="5" xfId="1" applyFont="1" applyBorder="1" applyAlignment="1">
      <alignment vertical="center" shrinkToFit="1"/>
    </xf>
    <xf numFmtId="0" fontId="12" fillId="0" borderId="7" xfId="1" applyFont="1" applyBorder="1" applyAlignment="1">
      <alignment vertical="center" shrinkToFit="1"/>
    </xf>
    <xf numFmtId="0" fontId="2" fillId="0" borderId="10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1" xfId="1" applyFont="1" applyBorder="1" applyAlignment="1">
      <alignment horizontal="left" vertical="center" shrinkToFit="1"/>
    </xf>
    <xf numFmtId="0" fontId="13" fillId="0" borderId="22" xfId="2" applyFont="1" applyBorder="1" applyAlignment="1" applyProtection="1">
      <alignment horizontal="left" vertical="center" shrinkToFit="1"/>
      <protection locked="0"/>
    </xf>
    <xf numFmtId="0" fontId="12" fillId="0" borderId="1" xfId="1" applyFont="1" applyBorder="1" applyAlignment="1">
      <alignment horizontal="center" vertical="center" shrinkToFit="1"/>
    </xf>
    <xf numFmtId="0" fontId="12" fillId="0" borderId="23" xfId="1" applyFont="1" applyBorder="1" applyAlignment="1">
      <alignment vertical="center" shrinkToFit="1"/>
    </xf>
    <xf numFmtId="0" fontId="2" fillId="0" borderId="24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25" xfId="1" applyFont="1" applyBorder="1" applyAlignment="1">
      <alignment horizontal="left" vertical="center" shrinkToFit="1"/>
    </xf>
    <xf numFmtId="0" fontId="13" fillId="0" borderId="26" xfId="2" applyFont="1" applyBorder="1" applyAlignment="1" applyProtection="1">
      <alignment horizontal="left" vertical="center" shrinkToFit="1"/>
      <protection locked="0"/>
    </xf>
    <xf numFmtId="0" fontId="12" fillId="0" borderId="24" xfId="1" applyFont="1" applyBorder="1" applyAlignment="1">
      <alignment vertical="center" shrinkToFit="1"/>
    </xf>
    <xf numFmtId="0" fontId="13" fillId="0" borderId="2" xfId="2" applyFont="1" applyBorder="1" applyAlignment="1" applyProtection="1">
      <alignment horizontal="left" vertical="center" shrinkToFit="1"/>
      <protection locked="0"/>
    </xf>
    <xf numFmtId="0" fontId="12" fillId="0" borderId="2" xfId="1" applyFont="1" applyBorder="1" applyAlignment="1">
      <alignment vertical="center" shrinkToFit="1"/>
    </xf>
    <xf numFmtId="0" fontId="12" fillId="0" borderId="0" xfId="1" applyFont="1" applyAlignment="1">
      <alignment horizontal="center" vertical="center" wrapText="1"/>
    </xf>
    <xf numFmtId="0" fontId="12" fillId="3" borderId="0" xfId="1" applyFont="1" applyFill="1" applyAlignment="1">
      <alignment horizontal="center" vertical="center" wrapText="1"/>
    </xf>
    <xf numFmtId="0" fontId="13" fillId="0" borderId="21" xfId="2" applyFont="1" applyBorder="1" applyAlignment="1" applyProtection="1">
      <alignment horizontal="left" vertical="center" shrinkToFit="1"/>
      <protection locked="0"/>
    </xf>
    <xf numFmtId="0" fontId="12" fillId="0" borderId="18" xfId="1" applyFont="1" applyBorder="1" applyAlignment="1">
      <alignment vertical="center" shrinkToFit="1"/>
    </xf>
    <xf numFmtId="0" fontId="12" fillId="0" borderId="9" xfId="1" applyFont="1" applyBorder="1" applyAlignment="1">
      <alignment vertical="center" shrinkToFit="1"/>
    </xf>
    <xf numFmtId="0" fontId="2" fillId="0" borderId="15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6" xfId="1" applyFont="1" applyBorder="1" applyAlignment="1">
      <alignment horizontal="left" vertical="center" shrinkToFit="1"/>
    </xf>
    <xf numFmtId="0" fontId="13" fillId="0" borderId="27" xfId="2" applyFont="1" applyBorder="1" applyAlignment="1" applyProtection="1">
      <alignment horizontal="left" vertical="center" shrinkToFit="1"/>
      <protection locked="0"/>
    </xf>
    <xf numFmtId="0" fontId="12" fillId="0" borderId="28" xfId="1" applyFont="1" applyBorder="1" applyAlignment="1">
      <alignment horizontal="center" vertical="center" shrinkToFit="1"/>
    </xf>
    <xf numFmtId="0" fontId="13" fillId="0" borderId="25" xfId="2" applyFont="1" applyBorder="1" applyAlignment="1" applyProtection="1">
      <alignment horizontal="left" vertical="center" shrinkToFit="1"/>
      <protection locked="0"/>
    </xf>
    <xf numFmtId="0" fontId="12" fillId="0" borderId="28" xfId="1" applyFont="1" applyBorder="1" applyAlignment="1">
      <alignment vertical="center" shrinkToFit="1"/>
    </xf>
    <xf numFmtId="0" fontId="12" fillId="0" borderId="21" xfId="1" applyFont="1" applyBorder="1" applyAlignment="1">
      <alignment horizontal="center" vertical="center" shrinkToFit="1"/>
    </xf>
    <xf numFmtId="0" fontId="2" fillId="0" borderId="0" xfId="1" applyFont="1" applyAlignment="1">
      <alignment horizontal="center" vertical="center"/>
    </xf>
    <xf numFmtId="0" fontId="8" fillId="0" borderId="0" xfId="1" applyFont="1" applyAlignment="1">
      <alignment horizontal="left" vertical="center" wrapText="1"/>
    </xf>
    <xf numFmtId="0" fontId="13" fillId="0" borderId="0" xfId="2" applyFont="1" applyBorder="1" applyAlignment="1" applyProtection="1">
      <alignment horizontal="left" vertical="center" wrapText="1" indent="1"/>
    </xf>
    <xf numFmtId="0" fontId="8" fillId="0" borderId="0" xfId="1" applyFont="1">
      <alignment vertical="center"/>
    </xf>
    <xf numFmtId="0" fontId="12" fillId="2" borderId="0" xfId="1" applyFont="1" applyFill="1" applyAlignment="1">
      <alignment horizontal="center" vertical="center" shrinkToFit="1"/>
    </xf>
    <xf numFmtId="0" fontId="18" fillId="2" borderId="1" xfId="1" applyFont="1" applyFill="1" applyBorder="1" applyAlignment="1">
      <alignment horizontal="center" vertical="center" shrinkToFit="1"/>
    </xf>
    <xf numFmtId="0" fontId="8" fillId="0" borderId="1" xfId="1" applyFont="1" applyBorder="1" applyAlignment="1">
      <alignment vertical="center" wrapText="1"/>
    </xf>
    <xf numFmtId="0" fontId="8" fillId="0" borderId="13" xfId="1" applyFont="1" applyBorder="1" applyAlignment="1">
      <alignment vertical="center" wrapText="1"/>
    </xf>
    <xf numFmtId="0" fontId="8" fillId="0" borderId="9" xfId="1" applyFont="1" applyBorder="1" applyAlignment="1">
      <alignment vertical="center" shrinkToFit="1"/>
    </xf>
    <xf numFmtId="0" fontId="8" fillId="0" borderId="36" xfId="1" applyFont="1" applyBorder="1" applyAlignment="1">
      <alignment vertical="center" shrinkToFit="1"/>
    </xf>
    <xf numFmtId="0" fontId="13" fillId="0" borderId="0" xfId="2" applyFont="1" applyProtection="1">
      <alignment vertical="center"/>
    </xf>
    <xf numFmtId="0" fontId="12" fillId="2" borderId="0" xfId="1" applyFont="1" applyFill="1">
      <alignment vertical="center"/>
    </xf>
    <xf numFmtId="0" fontId="12" fillId="2" borderId="0" xfId="1" applyFont="1" applyFill="1" applyAlignment="1">
      <alignment horizontal="right" vertical="center" shrinkToFit="1"/>
    </xf>
    <xf numFmtId="0" fontId="2" fillId="2" borderId="0" xfId="1" applyFont="1" applyFill="1" applyAlignment="1">
      <alignment horizontal="right" vertical="center"/>
    </xf>
    <xf numFmtId="0" fontId="18" fillId="2" borderId="11" xfId="1" applyFont="1" applyFill="1" applyBorder="1">
      <alignment vertical="center"/>
    </xf>
    <xf numFmtId="0" fontId="7" fillId="0" borderId="41" xfId="1" applyFont="1" applyBorder="1" applyAlignment="1">
      <alignment horizontal="left" vertical="center" wrapText="1"/>
    </xf>
    <xf numFmtId="0" fontId="2" fillId="4" borderId="0" xfId="1" applyFont="1" applyFill="1">
      <alignment vertical="center"/>
    </xf>
    <xf numFmtId="0" fontId="2" fillId="0" borderId="41" xfId="1" applyFont="1" applyBorder="1">
      <alignment vertical="center"/>
    </xf>
    <xf numFmtId="0" fontId="7" fillId="0" borderId="41" xfId="1" applyFont="1" applyBorder="1">
      <alignment vertical="center"/>
    </xf>
    <xf numFmtId="0" fontId="2" fillId="0" borderId="43" xfId="1" applyFont="1" applyBorder="1">
      <alignment vertical="center"/>
    </xf>
    <xf numFmtId="0" fontId="2" fillId="0" borderId="44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5" xfId="1" applyFont="1" applyBorder="1" applyAlignment="1">
      <alignment horizontal="left" vertical="center" indent="1" shrinkToFit="1"/>
    </xf>
    <xf numFmtId="0" fontId="7" fillId="4" borderId="0" xfId="1" applyFont="1" applyFill="1" applyAlignment="1">
      <alignment horizontal="center" vertical="center" wrapText="1"/>
    </xf>
    <xf numFmtId="0" fontId="23" fillId="5" borderId="47" xfId="1" applyFont="1" applyFill="1" applyBorder="1" applyAlignment="1">
      <alignment horizontal="center" vertical="center" shrinkToFit="1"/>
    </xf>
    <xf numFmtId="0" fontId="23" fillId="5" borderId="40" xfId="1" applyFont="1" applyFill="1" applyBorder="1" applyAlignment="1">
      <alignment horizontal="center" vertical="center" shrinkToFit="1"/>
    </xf>
    <xf numFmtId="0" fontId="23" fillId="5" borderId="41" xfId="1" applyFont="1" applyFill="1" applyBorder="1" applyAlignment="1">
      <alignment horizontal="center" vertical="center" shrinkToFit="1"/>
    </xf>
    <xf numFmtId="0" fontId="24" fillId="4" borderId="0" xfId="1" applyFont="1" applyFill="1" applyAlignment="1">
      <alignment horizontal="center" vertical="center" wrapText="1"/>
    </xf>
    <xf numFmtId="0" fontId="7" fillId="3" borderId="0" xfId="1" applyFont="1" applyFill="1" applyAlignment="1">
      <alignment horizontal="center" vertical="center" wrapText="1"/>
    </xf>
    <xf numFmtId="0" fontId="2" fillId="3" borderId="0" xfId="1" applyFont="1" applyFill="1" applyAlignment="1">
      <alignment horizontal="left" vertical="top"/>
    </xf>
    <xf numFmtId="0" fontId="8" fillId="7" borderId="42" xfId="1" applyFont="1" applyFill="1" applyBorder="1" applyAlignment="1">
      <alignment horizontal="left" vertical="center" shrinkToFit="1"/>
    </xf>
    <xf numFmtId="0" fontId="2" fillId="4" borderId="41" xfId="1" applyFont="1" applyFill="1" applyBorder="1" applyAlignment="1" applyProtection="1">
      <alignment vertical="center" shrinkToFit="1"/>
      <protection locked="0"/>
    </xf>
    <xf numFmtId="0" fontId="2" fillId="4" borderId="48" xfId="1" applyFont="1" applyFill="1" applyBorder="1" applyAlignment="1">
      <alignment vertical="center" wrapText="1"/>
    </xf>
    <xf numFmtId="0" fontId="7" fillId="7" borderId="42" xfId="1" applyFont="1" applyFill="1" applyBorder="1" applyAlignment="1">
      <alignment horizontal="left" vertical="center" shrinkToFit="1"/>
    </xf>
    <xf numFmtId="0" fontId="7" fillId="2" borderId="42" xfId="1" applyFont="1" applyFill="1" applyBorder="1" applyAlignment="1">
      <alignment horizontal="left" vertical="center" shrinkToFit="1"/>
    </xf>
    <xf numFmtId="49" fontId="2" fillId="4" borderId="41" xfId="1" applyNumberFormat="1" applyFont="1" applyFill="1" applyBorder="1" applyAlignment="1" applyProtection="1">
      <alignment vertical="center" shrinkToFit="1"/>
      <protection locked="0"/>
    </xf>
    <xf numFmtId="49" fontId="2" fillId="4" borderId="0" xfId="1" applyNumberFormat="1" applyFont="1" applyFill="1" applyAlignment="1">
      <alignment vertical="center" wrapText="1"/>
    </xf>
    <xf numFmtId="0" fontId="7" fillId="3" borderId="0" xfId="1" applyFont="1" applyFill="1">
      <alignment vertical="center"/>
    </xf>
    <xf numFmtId="0" fontId="2" fillId="4" borderId="0" xfId="1" applyFont="1" applyFill="1" applyAlignment="1">
      <alignment vertical="center" wrapText="1"/>
    </xf>
    <xf numFmtId="0" fontId="25" fillId="6" borderId="41" xfId="1" applyFont="1" applyFill="1" applyBorder="1" applyAlignment="1">
      <alignment horizontal="center" vertical="center" shrinkToFit="1"/>
    </xf>
    <xf numFmtId="0" fontId="8" fillId="2" borderId="42" xfId="1" applyFont="1" applyFill="1" applyBorder="1" applyAlignment="1">
      <alignment horizontal="left" vertical="center" shrinkToFit="1"/>
    </xf>
    <xf numFmtId="58" fontId="2" fillId="4" borderId="41" xfId="1" applyNumberFormat="1" applyFont="1" applyFill="1" applyBorder="1" applyAlignment="1" applyProtection="1">
      <alignment horizontal="left" vertical="center" shrinkToFit="1"/>
      <protection locked="0"/>
    </xf>
    <xf numFmtId="58" fontId="2" fillId="4" borderId="0" xfId="1" applyNumberFormat="1" applyFont="1" applyFill="1" applyAlignment="1">
      <alignment horizontal="left" vertical="center" wrapText="1"/>
    </xf>
    <xf numFmtId="0" fontId="7" fillId="2" borderId="49" xfId="1" applyFont="1" applyFill="1" applyBorder="1" applyAlignment="1">
      <alignment horizontal="left" vertical="center" shrinkToFit="1"/>
    </xf>
    <xf numFmtId="0" fontId="2" fillId="4" borderId="41" xfId="1" applyFont="1" applyFill="1" applyBorder="1" applyAlignment="1" applyProtection="1">
      <alignment vertical="center" wrapText="1"/>
      <protection locked="0"/>
    </xf>
    <xf numFmtId="0" fontId="10" fillId="2" borderId="0" xfId="1" applyFont="1" applyFill="1" applyAlignment="1">
      <alignment horizontal="right" vertical="center" shrinkToFit="1"/>
    </xf>
    <xf numFmtId="0" fontId="10" fillId="3" borderId="0" xfId="1" applyFont="1" applyFill="1" applyAlignment="1">
      <alignment horizontal="center" vertical="center" shrinkToFit="1"/>
    </xf>
    <xf numFmtId="0" fontId="10" fillId="0" borderId="0" xfId="1" applyFont="1" applyAlignment="1">
      <alignment horizontal="center" vertical="center" shrinkToFit="1"/>
    </xf>
    <xf numFmtId="0" fontId="10" fillId="3" borderId="0" xfId="1" applyFont="1" applyFill="1" applyAlignment="1">
      <alignment horizontal="left" vertical="center"/>
    </xf>
    <xf numFmtId="0" fontId="12" fillId="0" borderId="0" xfId="2" applyFont="1" applyFill="1" applyAlignment="1" applyProtection="1">
      <alignment vertical="center" wrapText="1"/>
    </xf>
    <xf numFmtId="0" fontId="7" fillId="2" borderId="41" xfId="1" applyFont="1" applyFill="1" applyBorder="1" applyAlignment="1">
      <alignment horizontal="center" vertical="center" shrinkToFit="1"/>
    </xf>
    <xf numFmtId="0" fontId="10" fillId="4" borderId="41" xfId="1" applyFont="1" applyFill="1" applyBorder="1" applyAlignment="1" applyProtection="1">
      <alignment horizontal="center" vertical="center" shrinkToFit="1"/>
      <protection locked="0"/>
    </xf>
    <xf numFmtId="177" fontId="10" fillId="4" borderId="41" xfId="1" applyNumberFormat="1" applyFont="1" applyFill="1" applyBorder="1" applyAlignment="1" applyProtection="1">
      <alignment horizontal="center" vertical="center" shrinkToFit="1"/>
      <protection locked="0"/>
    </xf>
    <xf numFmtId="0" fontId="10" fillId="4" borderId="41" xfId="1" applyFont="1" applyFill="1" applyBorder="1" applyAlignment="1">
      <alignment horizontal="center" vertical="center" shrinkToFit="1"/>
    </xf>
    <xf numFmtId="177" fontId="10" fillId="4" borderId="41" xfId="1" applyNumberFormat="1" applyFont="1" applyFill="1" applyBorder="1" applyAlignment="1">
      <alignment horizontal="center" vertical="center" shrinkToFit="1"/>
    </xf>
    <xf numFmtId="0" fontId="27" fillId="4" borderId="0" xfId="1" applyFont="1" applyFill="1" applyAlignment="1">
      <alignment horizontal="center" vertical="center" shrinkToFit="1"/>
    </xf>
    <xf numFmtId="0" fontId="7" fillId="4" borderId="0" xfId="1" applyFont="1" applyFill="1" applyAlignment="1">
      <alignment horizontal="center" vertical="center" shrinkToFit="1"/>
    </xf>
    <xf numFmtId="0" fontId="18" fillId="3" borderId="0" xfId="1" applyFont="1" applyFill="1" applyAlignment="1">
      <alignment vertical="center" shrinkToFit="1"/>
    </xf>
    <xf numFmtId="0" fontId="10" fillId="4" borderId="0" xfId="1" applyFont="1" applyFill="1" applyAlignment="1">
      <alignment horizontal="center" vertical="center" shrinkToFit="1"/>
    </xf>
    <xf numFmtId="0" fontId="28" fillId="3" borderId="0" xfId="1" applyFont="1" applyFill="1" applyAlignment="1">
      <alignment horizontal="center" vertical="center" wrapText="1" shrinkToFit="1"/>
    </xf>
    <xf numFmtId="0" fontId="2" fillId="0" borderId="0" xfId="1" applyFont="1" applyAlignment="1">
      <alignment vertical="center" shrinkToFit="1"/>
    </xf>
    <xf numFmtId="0" fontId="2" fillId="0" borderId="57" xfId="1" applyFont="1" applyBorder="1" applyAlignment="1">
      <alignment horizontal="left" vertical="center" indent="1" shrinkToFit="1"/>
    </xf>
    <xf numFmtId="0" fontId="2" fillId="0" borderId="60" xfId="1" applyFont="1" applyBorder="1" applyAlignment="1">
      <alignment horizontal="left" vertical="center" indent="1" shrinkToFit="1"/>
    </xf>
    <xf numFmtId="0" fontId="29" fillId="0" borderId="0" xfId="1" applyFont="1">
      <alignment vertical="center"/>
    </xf>
    <xf numFmtId="0" fontId="23" fillId="0" borderId="0" xfId="1" applyFont="1" applyAlignment="1">
      <alignment horizontal="center" vertical="center" shrinkToFit="1"/>
    </xf>
    <xf numFmtId="0" fontId="7" fillId="2" borderId="41" xfId="1" applyFont="1" applyFill="1" applyBorder="1">
      <alignment vertical="center"/>
    </xf>
    <xf numFmtId="0" fontId="7" fillId="7" borderId="41" xfId="1" applyFont="1" applyFill="1" applyBorder="1" applyAlignment="1">
      <alignment horizontal="center" vertical="center"/>
    </xf>
    <xf numFmtId="0" fontId="7" fillId="0" borderId="0" xfId="1" applyFont="1" applyAlignment="1">
      <alignment horizontal="center" vertical="center"/>
    </xf>
    <xf numFmtId="49" fontId="2" fillId="0" borderId="41" xfId="1" applyNumberFormat="1" applyFont="1" applyBorder="1" applyAlignment="1" applyProtection="1">
      <alignment vertical="center" shrinkToFit="1"/>
      <protection locked="0"/>
    </xf>
    <xf numFmtId="49" fontId="2" fillId="0" borderId="0" xfId="1" applyNumberFormat="1" applyFont="1" applyAlignment="1">
      <alignment vertical="center" wrapText="1"/>
    </xf>
    <xf numFmtId="49" fontId="2" fillId="0" borderId="41" xfId="1" applyNumberFormat="1" applyFont="1" applyBorder="1" applyAlignment="1">
      <alignment vertical="center" shrinkToFit="1"/>
    </xf>
    <xf numFmtId="49" fontId="2" fillId="0" borderId="41" xfId="1" applyNumberFormat="1" applyFont="1" applyBorder="1" applyAlignment="1">
      <alignment vertical="center" wrapText="1"/>
    </xf>
    <xf numFmtId="49" fontId="2" fillId="0" borderId="0" xfId="1" applyNumberFormat="1" applyFont="1">
      <alignment vertical="center"/>
    </xf>
    <xf numFmtId="49" fontId="2" fillId="0" borderId="41" xfId="1" applyNumberFormat="1" applyFont="1" applyBorder="1">
      <alignment vertical="center"/>
    </xf>
    <xf numFmtId="0" fontId="2" fillId="0" borderId="41" xfId="1" applyFont="1" applyBorder="1" applyAlignment="1" applyProtection="1">
      <alignment vertical="center" shrinkToFit="1"/>
      <protection locked="0"/>
    </xf>
    <xf numFmtId="0" fontId="2" fillId="0" borderId="41" xfId="1" applyFont="1" applyBorder="1" applyAlignment="1">
      <alignment vertical="center" shrinkToFit="1"/>
    </xf>
    <xf numFmtId="0" fontId="12" fillId="3" borderId="0" xfId="1" applyFont="1" applyFill="1">
      <alignment vertical="center"/>
    </xf>
    <xf numFmtId="0" fontId="12" fillId="2" borderId="0" xfId="1" applyFont="1" applyFill="1" applyAlignment="1">
      <alignment vertical="center" shrinkToFit="1"/>
    </xf>
    <xf numFmtId="0" fontId="10" fillId="4" borderId="0" xfId="1" applyFont="1" applyFill="1">
      <alignment vertical="center"/>
    </xf>
    <xf numFmtId="0" fontId="10" fillId="4" borderId="0" xfId="1" applyFont="1" applyFill="1" applyAlignment="1">
      <alignment horizontal="center" vertical="center"/>
    </xf>
    <xf numFmtId="0" fontId="12" fillId="4" borderId="0" xfId="1" applyFont="1" applyFill="1">
      <alignment vertical="center"/>
    </xf>
    <xf numFmtId="0" fontId="2" fillId="0" borderId="47" xfId="1" applyFont="1" applyBorder="1">
      <alignment vertical="center"/>
    </xf>
    <xf numFmtId="0" fontId="2" fillId="0" borderId="40" xfId="1" applyFont="1" applyBorder="1">
      <alignment vertical="center"/>
    </xf>
    <xf numFmtId="0" fontId="10" fillId="4" borderId="0" xfId="1" applyFont="1" applyFill="1" applyAlignment="1">
      <alignment vertical="center" shrinkToFit="1"/>
    </xf>
    <xf numFmtId="0" fontId="10" fillId="0" borderId="0" xfId="1" applyFont="1" applyAlignment="1">
      <alignment vertical="center" shrinkToFit="1"/>
    </xf>
    <xf numFmtId="0" fontId="10" fillId="0" borderId="0" xfId="1" applyFont="1" applyAlignment="1">
      <alignment horizontal="center" vertical="center"/>
    </xf>
    <xf numFmtId="0" fontId="16" fillId="0" borderId="44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0" fillId="7" borderId="61" xfId="1" applyFont="1" applyFill="1" applyBorder="1">
      <alignment vertical="center"/>
    </xf>
    <xf numFmtId="0" fontId="2" fillId="2" borderId="41" xfId="1" applyFont="1" applyFill="1" applyBorder="1" applyAlignment="1">
      <alignment horizontal="center" vertical="center"/>
    </xf>
    <xf numFmtId="0" fontId="12" fillId="8" borderId="41" xfId="1" applyFont="1" applyFill="1" applyBorder="1" applyAlignment="1">
      <alignment horizontal="center" vertical="center" wrapText="1"/>
    </xf>
    <xf numFmtId="0" fontId="2" fillId="2" borderId="41" xfId="1" applyFont="1" applyFill="1" applyBorder="1" applyAlignment="1">
      <alignment horizontal="center" vertical="center" wrapText="1"/>
    </xf>
    <xf numFmtId="0" fontId="31" fillId="4" borderId="0" xfId="1" applyFont="1" applyFill="1" applyAlignment="1">
      <alignment horizontal="center" vertical="center"/>
    </xf>
    <xf numFmtId="0" fontId="31" fillId="3" borderId="0" xfId="1" applyFont="1" applyFill="1" applyAlignment="1">
      <alignment horizontal="center" vertical="center"/>
    </xf>
    <xf numFmtId="0" fontId="2" fillId="3" borderId="46" xfId="1" applyFont="1" applyFill="1" applyBorder="1">
      <alignment vertical="center"/>
    </xf>
    <xf numFmtId="0" fontId="2" fillId="2" borderId="61" xfId="1" applyFont="1" applyFill="1" applyBorder="1">
      <alignment vertical="center"/>
    </xf>
    <xf numFmtId="0" fontId="2" fillId="2" borderId="41" xfId="1" applyFont="1" applyFill="1" applyBorder="1" applyAlignment="1">
      <alignment vertical="center" wrapText="1"/>
    </xf>
    <xf numFmtId="0" fontId="2" fillId="8" borderId="41" xfId="1" applyFont="1" applyFill="1" applyBorder="1" applyAlignment="1">
      <alignment vertical="center" wrapText="1"/>
    </xf>
    <xf numFmtId="0" fontId="10" fillId="2" borderId="41" xfId="1" applyFont="1" applyFill="1" applyBorder="1" applyAlignment="1">
      <alignment horizontal="center" vertical="center"/>
    </xf>
    <xf numFmtId="0" fontId="2" fillId="0" borderId="41" xfId="1" applyFont="1" applyBorder="1" applyProtection="1">
      <alignment vertical="center"/>
      <protection locked="0"/>
    </xf>
    <xf numFmtId="0" fontId="2" fillId="0" borderId="47" xfId="1" applyFont="1" applyBorder="1" applyAlignment="1">
      <alignment horizontal="left" vertical="center"/>
    </xf>
    <xf numFmtId="0" fontId="2" fillId="2" borderId="41" xfId="1" applyFont="1" applyFill="1" applyBorder="1">
      <alignment vertical="center"/>
    </xf>
    <xf numFmtId="0" fontId="12" fillId="4" borderId="0" xfId="1" applyFont="1" applyFill="1" applyAlignment="1">
      <alignment horizontal="center" vertical="center" wrapText="1"/>
    </xf>
    <xf numFmtId="0" fontId="12" fillId="0" borderId="0" xfId="1" applyFont="1" applyAlignment="1">
      <alignment vertical="center" shrinkToFit="1"/>
    </xf>
    <xf numFmtId="0" fontId="23" fillId="0" borderId="0" xfId="1" applyFont="1" applyAlignment="1">
      <alignment vertical="center" shrinkToFit="1"/>
    </xf>
    <xf numFmtId="0" fontId="12" fillId="0" borderId="47" xfId="1" applyFont="1" applyBorder="1" applyAlignment="1">
      <alignment horizontal="left" vertical="center"/>
    </xf>
    <xf numFmtId="0" fontId="2" fillId="4" borderId="0" xfId="1" applyFont="1" applyFill="1" applyAlignment="1">
      <alignment vertical="center" shrinkToFit="1"/>
    </xf>
    <xf numFmtId="0" fontId="2" fillId="4" borderId="62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62" xfId="1" applyFont="1" applyFill="1" applyBorder="1" applyAlignment="1">
      <alignment vertical="center" shrinkToFit="1"/>
    </xf>
    <xf numFmtId="0" fontId="2" fillId="4" borderId="62" xfId="1" applyFont="1" applyFill="1" applyBorder="1">
      <alignment vertical="center"/>
    </xf>
    <xf numFmtId="0" fontId="2" fillId="4" borderId="0" xfId="1" applyFont="1" applyFill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63" xfId="1" applyFont="1" applyFill="1" applyBorder="1" applyAlignment="1">
      <alignment vertical="center" shrinkToFit="1"/>
    </xf>
    <xf numFmtId="0" fontId="2" fillId="4" borderId="63" xfId="1" applyFont="1" applyFill="1" applyBorder="1" applyAlignment="1" applyProtection="1">
      <alignment horizontal="right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4" borderId="63" xfId="1" applyFont="1" applyFill="1" applyBorder="1">
      <alignment vertical="center"/>
    </xf>
    <xf numFmtId="0" fontId="10" fillId="2" borderId="43" xfId="1" applyFont="1" applyFill="1" applyBorder="1" applyAlignment="1">
      <alignment horizontal="center" vertical="center"/>
    </xf>
    <xf numFmtId="0" fontId="2" fillId="2" borderId="43" xfId="1" applyFont="1" applyFill="1" applyBorder="1">
      <alignment vertical="center"/>
    </xf>
    <xf numFmtId="0" fontId="10" fillId="2" borderId="64" xfId="1" applyFont="1" applyFill="1" applyBorder="1" applyAlignment="1">
      <alignment horizontal="center" vertical="center"/>
    </xf>
    <xf numFmtId="0" fontId="2" fillId="4" borderId="64" xfId="1" applyFont="1" applyFill="1" applyBorder="1">
      <alignment vertical="center"/>
    </xf>
    <xf numFmtId="0" fontId="2" fillId="2" borderId="64" xfId="1" applyFont="1" applyFill="1" applyBorder="1">
      <alignment vertical="center"/>
    </xf>
    <xf numFmtId="0" fontId="2" fillId="0" borderId="64" xfId="1" applyFont="1" applyBorder="1">
      <alignment vertical="center"/>
    </xf>
    <xf numFmtId="0" fontId="2" fillId="4" borderId="41" xfId="1" applyFont="1" applyFill="1" applyBorder="1">
      <alignment vertical="center"/>
    </xf>
    <xf numFmtId="0" fontId="2" fillId="4" borderId="44" xfId="1" applyFont="1" applyFill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/>
    </xf>
    <xf numFmtId="0" fontId="18" fillId="3" borderId="0" xfId="1" applyFont="1" applyFill="1" applyAlignment="1">
      <alignment horizontal="center" vertical="center"/>
    </xf>
    <xf numFmtId="0" fontId="2" fillId="3" borderId="0" xfId="1" applyFont="1" applyFill="1" applyAlignment="1">
      <alignment horizontal="center" vertical="center"/>
    </xf>
    <xf numFmtId="9" fontId="2" fillId="3" borderId="0" xfId="3" applyFont="1" applyFill="1" applyBorder="1" applyProtection="1">
      <alignment vertical="center"/>
    </xf>
    <xf numFmtId="0" fontId="2" fillId="3" borderId="0" xfId="1" applyFont="1" applyFill="1" applyAlignment="1">
      <alignment horizontal="left" vertical="center"/>
    </xf>
    <xf numFmtId="0" fontId="2" fillId="2" borderId="0" xfId="4" applyFont="1" applyFill="1" applyAlignment="1">
      <alignment horizontal="right" vertical="center"/>
    </xf>
    <xf numFmtId="0" fontId="2" fillId="2" borderId="0" xfId="4" applyFont="1" applyFill="1">
      <alignment vertical="center"/>
    </xf>
    <xf numFmtId="0" fontId="2" fillId="3" borderId="0" xfId="4" applyFont="1" applyFill="1">
      <alignment vertical="center"/>
    </xf>
    <xf numFmtId="0" fontId="2" fillId="0" borderId="0" xfId="4" applyFont="1">
      <alignment vertical="center"/>
    </xf>
    <xf numFmtId="0" fontId="2" fillId="0" borderId="0" xfId="4" applyFont="1" applyAlignment="1">
      <alignment vertical="center" shrinkToFit="1"/>
    </xf>
    <xf numFmtId="0" fontId="12" fillId="0" borderId="0" xfId="2" applyFont="1" applyFill="1" applyAlignment="1" applyProtection="1">
      <alignment vertical="center"/>
    </xf>
    <xf numFmtId="0" fontId="12" fillId="3" borderId="0" xfId="2" applyFont="1" applyFill="1" applyAlignment="1" applyProtection="1">
      <alignment vertical="center"/>
    </xf>
    <xf numFmtId="0" fontId="7" fillId="2" borderId="0" xfId="4" applyFont="1" applyFill="1" applyAlignment="1">
      <alignment horizontal="center" vertical="center" shrinkToFit="1"/>
    </xf>
    <xf numFmtId="0" fontId="7" fillId="0" borderId="0" xfId="4" applyFont="1">
      <alignment vertical="center"/>
    </xf>
    <xf numFmtId="0" fontId="7" fillId="9" borderId="0" xfId="4" applyFont="1" applyFill="1" applyAlignment="1">
      <alignment horizontal="center" vertical="center" shrinkToFit="1"/>
    </xf>
    <xf numFmtId="0" fontId="2" fillId="0" borderId="41" xfId="4" applyFont="1" applyBorder="1">
      <alignment vertical="center"/>
    </xf>
    <xf numFmtId="0" fontId="2" fillId="3" borderId="0" xfId="4" applyFont="1" applyFill="1" applyAlignment="1">
      <alignment horizontal="center" vertical="center"/>
    </xf>
    <xf numFmtId="0" fontId="2" fillId="2" borderId="40" xfId="4" applyFont="1" applyFill="1" applyBorder="1" applyAlignment="1">
      <alignment horizontal="center" vertical="center"/>
    </xf>
    <xf numFmtId="0" fontId="2" fillId="0" borderId="0" xfId="4" applyFont="1" applyProtection="1">
      <alignment vertical="center"/>
      <protection hidden="1"/>
    </xf>
    <xf numFmtId="0" fontId="2" fillId="0" borderId="40" xfId="4" applyFont="1" applyBorder="1">
      <alignment vertical="center"/>
    </xf>
    <xf numFmtId="0" fontId="9" fillId="0" borderId="40" xfId="5" applyFont="1" applyBorder="1" applyAlignment="1">
      <alignment horizontal="center" vertical="center" wrapText="1"/>
    </xf>
    <xf numFmtId="0" fontId="2" fillId="0" borderId="40" xfId="4" applyFont="1" applyBorder="1" applyAlignment="1">
      <alignment vertical="center" wrapText="1"/>
    </xf>
    <xf numFmtId="0" fontId="9" fillId="0" borderId="68" xfId="5" applyFont="1" applyBorder="1" applyAlignment="1">
      <alignment horizontal="center" vertical="center" shrinkToFit="1"/>
    </xf>
    <xf numFmtId="0" fontId="36" fillId="0" borderId="47" xfId="5" applyFont="1" applyBorder="1" applyAlignment="1">
      <alignment horizontal="center" vertical="center" shrinkToFit="1"/>
    </xf>
    <xf numFmtId="178" fontId="36" fillId="0" borderId="70" xfId="3" applyNumberFormat="1" applyFont="1" applyFill="1" applyBorder="1" applyAlignment="1" applyProtection="1">
      <alignment horizontal="right" vertical="center" shrinkToFit="1"/>
      <protection locked="0"/>
    </xf>
    <xf numFmtId="9" fontId="36" fillId="0" borderId="71" xfId="3" applyFont="1" applyBorder="1" applyAlignment="1" applyProtection="1">
      <alignment horizontal="right" vertical="center" shrinkToFit="1"/>
    </xf>
    <xf numFmtId="178" fontId="10" fillId="13" borderId="72" xfId="5" applyNumberFormat="1" applyFont="1" applyFill="1" applyBorder="1" applyAlignment="1">
      <alignment horizontal="right" vertical="center" shrinkToFit="1"/>
    </xf>
    <xf numFmtId="178" fontId="36" fillId="13" borderId="42" xfId="3" applyNumberFormat="1" applyFont="1" applyFill="1" applyBorder="1" applyAlignment="1" applyProtection="1">
      <alignment horizontal="right" vertical="center" shrinkToFit="1"/>
    </xf>
    <xf numFmtId="178" fontId="36" fillId="13" borderId="46" xfId="3" applyNumberFormat="1" applyFont="1" applyFill="1" applyBorder="1" applyAlignment="1" applyProtection="1">
      <alignment horizontal="right" vertical="center" shrinkToFit="1"/>
    </xf>
    <xf numFmtId="178" fontId="36" fillId="0" borderId="73" xfId="3" applyNumberFormat="1" applyFont="1" applyFill="1" applyBorder="1" applyAlignment="1" applyProtection="1">
      <alignment horizontal="right" vertical="center" shrinkToFit="1"/>
      <protection locked="0"/>
    </xf>
    <xf numFmtId="9" fontId="36" fillId="0" borderId="74" xfId="3" applyFont="1" applyBorder="1" applyAlignment="1" applyProtection="1">
      <alignment horizontal="right" vertical="center" shrinkToFit="1"/>
    </xf>
    <xf numFmtId="0" fontId="36" fillId="0" borderId="70" xfId="5" applyFont="1" applyBorder="1" applyAlignment="1">
      <alignment horizontal="center" vertical="center" shrinkToFit="1"/>
    </xf>
    <xf numFmtId="178" fontId="36" fillId="0" borderId="75" xfId="3" applyNumberFormat="1" applyFont="1" applyFill="1" applyBorder="1" applyAlignment="1" applyProtection="1">
      <alignment horizontal="right" vertical="center" shrinkToFit="1"/>
      <protection locked="0"/>
    </xf>
    <xf numFmtId="9" fontId="36" fillId="0" borderId="76" xfId="3" applyFont="1" applyBorder="1" applyAlignment="1" applyProtection="1">
      <alignment horizontal="right" vertical="center" shrinkToFit="1"/>
    </xf>
    <xf numFmtId="178" fontId="10" fillId="13" borderId="77" xfId="5" applyNumberFormat="1" applyFont="1" applyFill="1" applyBorder="1" applyAlignment="1">
      <alignment horizontal="right" vertical="center" shrinkToFit="1"/>
    </xf>
    <xf numFmtId="178" fontId="36" fillId="0" borderId="78" xfId="3" applyNumberFormat="1" applyFont="1" applyFill="1" applyBorder="1" applyAlignment="1" applyProtection="1">
      <alignment horizontal="right" vertical="center" shrinkToFit="1"/>
      <protection locked="0"/>
    </xf>
    <xf numFmtId="0" fontId="36" fillId="0" borderId="75" xfId="5" applyFont="1" applyBorder="1" applyAlignment="1">
      <alignment horizontal="center" vertical="center" shrinkToFit="1"/>
    </xf>
    <xf numFmtId="9" fontId="36" fillId="0" borderId="16" xfId="3" applyFont="1" applyBorder="1" applyAlignment="1" applyProtection="1">
      <alignment horizontal="right" vertical="center" shrinkToFit="1"/>
    </xf>
    <xf numFmtId="178" fontId="36" fillId="13" borderId="52" xfId="5" applyNumberFormat="1" applyFont="1" applyFill="1" applyBorder="1" applyAlignment="1">
      <alignment horizontal="right" vertical="center" shrinkToFit="1"/>
    </xf>
    <xf numFmtId="0" fontId="36" fillId="0" borderId="79" xfId="5" applyFont="1" applyBorder="1" applyAlignment="1">
      <alignment horizontal="center" vertical="center" shrinkToFit="1"/>
    </xf>
    <xf numFmtId="178" fontId="36" fillId="0" borderId="79" xfId="3" applyNumberFormat="1" applyFont="1" applyFill="1" applyBorder="1" applyAlignment="1" applyProtection="1">
      <alignment horizontal="right" vertical="center" shrinkToFit="1"/>
      <protection locked="0"/>
    </xf>
    <xf numFmtId="9" fontId="36" fillId="0" borderId="80" xfId="3" applyFont="1" applyBorder="1" applyAlignment="1" applyProtection="1">
      <alignment horizontal="right" vertical="center" shrinkToFit="1"/>
    </xf>
    <xf numFmtId="178" fontId="10" fillId="13" borderId="81" xfId="5" applyNumberFormat="1" applyFont="1" applyFill="1" applyBorder="1" applyAlignment="1">
      <alignment horizontal="right" vertical="center" shrinkToFit="1"/>
    </xf>
    <xf numFmtId="178" fontId="36" fillId="0" borderId="82" xfId="3" applyNumberFormat="1" applyFont="1" applyFill="1" applyBorder="1" applyAlignment="1" applyProtection="1">
      <alignment horizontal="right" vertical="center" shrinkToFit="1"/>
      <protection locked="0"/>
    </xf>
    <xf numFmtId="0" fontId="36" fillId="0" borderId="85" xfId="5" applyFont="1" applyBorder="1" applyAlignment="1">
      <alignment horizontal="center" vertical="center" shrinkToFit="1"/>
    </xf>
    <xf numFmtId="178" fontId="36" fillId="13" borderId="85" xfId="3" applyNumberFormat="1" applyFont="1" applyFill="1" applyBorder="1" applyAlignment="1" applyProtection="1">
      <alignment horizontal="right" vertical="center" shrinkToFit="1"/>
    </xf>
    <xf numFmtId="9" fontId="36" fillId="13" borderId="86" xfId="3" applyFont="1" applyFill="1" applyBorder="1" applyAlignment="1" applyProtection="1">
      <alignment horizontal="right" vertical="center" shrinkToFit="1"/>
    </xf>
    <xf numFmtId="178" fontId="10" fillId="13" borderId="87" xfId="5" applyNumberFormat="1" applyFont="1" applyFill="1" applyBorder="1" applyAlignment="1">
      <alignment horizontal="right" vertical="center" shrinkToFit="1"/>
    </xf>
    <xf numFmtId="178" fontId="36" fillId="13" borderId="88" xfId="5" applyNumberFormat="1" applyFont="1" applyFill="1" applyBorder="1" applyAlignment="1">
      <alignment horizontal="right" vertical="center" shrinkToFit="1"/>
    </xf>
    <xf numFmtId="178" fontId="36" fillId="13" borderId="89" xfId="5" applyNumberFormat="1" applyFont="1" applyFill="1" applyBorder="1" applyAlignment="1">
      <alignment horizontal="right" vertical="center" shrinkToFit="1"/>
    </xf>
    <xf numFmtId="178" fontId="36" fillId="13" borderId="90" xfId="3" applyNumberFormat="1" applyFont="1" applyFill="1" applyBorder="1" applyAlignment="1" applyProtection="1">
      <alignment horizontal="right" vertical="center" shrinkToFit="1"/>
    </xf>
    <xf numFmtId="178" fontId="36" fillId="13" borderId="75" xfId="3" applyNumberFormat="1" applyFont="1" applyFill="1" applyBorder="1" applyAlignment="1" applyProtection="1">
      <alignment horizontal="right" vertical="center" shrinkToFit="1"/>
    </xf>
    <xf numFmtId="9" fontId="36" fillId="13" borderId="76" xfId="3" applyFont="1" applyFill="1" applyBorder="1" applyAlignment="1" applyProtection="1">
      <alignment horizontal="right" vertical="center" shrinkToFit="1"/>
    </xf>
    <xf numFmtId="178" fontId="36" fillId="13" borderId="42" xfId="5" applyNumberFormat="1" applyFont="1" applyFill="1" applyBorder="1" applyAlignment="1">
      <alignment horizontal="right" vertical="center" shrinkToFit="1"/>
    </xf>
    <xf numFmtId="178" fontId="36" fillId="13" borderId="78" xfId="3" applyNumberFormat="1" applyFont="1" applyFill="1" applyBorder="1" applyAlignment="1" applyProtection="1">
      <alignment horizontal="right" vertical="center" shrinkToFit="1"/>
    </xf>
    <xf numFmtId="178" fontId="10" fillId="13" borderId="85" xfId="5" applyNumberFormat="1" applyFont="1" applyFill="1" applyBorder="1" applyAlignment="1">
      <alignment horizontal="right" vertical="center" shrinkToFit="1"/>
    </xf>
    <xf numFmtId="0" fontId="6" fillId="0" borderId="0" xfId="4" applyFont="1">
      <alignment vertical="center"/>
    </xf>
    <xf numFmtId="178" fontId="10" fillId="13" borderId="75" xfId="5" applyNumberFormat="1" applyFont="1" applyFill="1" applyBorder="1" applyAlignment="1">
      <alignment horizontal="right" vertical="center" shrinkToFit="1"/>
    </xf>
    <xf numFmtId="178" fontId="10" fillId="13" borderId="92" xfId="5" applyNumberFormat="1" applyFont="1" applyFill="1" applyBorder="1" applyAlignment="1">
      <alignment horizontal="right" vertical="center" shrinkToFit="1"/>
    </xf>
    <xf numFmtId="178" fontId="36" fillId="13" borderId="46" xfId="5" applyNumberFormat="1" applyFont="1" applyFill="1" applyBorder="1" applyAlignment="1">
      <alignment horizontal="right" vertical="center" shrinkToFit="1"/>
    </xf>
    <xf numFmtId="0" fontId="36" fillId="0" borderId="94" xfId="5" applyFont="1" applyBorder="1" applyAlignment="1">
      <alignment horizontal="center" vertical="center" shrinkToFit="1"/>
    </xf>
    <xf numFmtId="178" fontId="36" fillId="13" borderId="94" xfId="3" applyNumberFormat="1" applyFont="1" applyFill="1" applyBorder="1" applyAlignment="1" applyProtection="1">
      <alignment horizontal="right" vertical="center" shrinkToFit="1"/>
    </xf>
    <xf numFmtId="9" fontId="36" fillId="13" borderId="95" xfId="3" applyFont="1" applyFill="1" applyBorder="1" applyAlignment="1" applyProtection="1">
      <alignment horizontal="right" vertical="center" shrinkToFit="1"/>
    </xf>
    <xf numFmtId="178" fontId="10" fillId="13" borderId="96" xfId="5" applyNumberFormat="1" applyFont="1" applyFill="1" applyBorder="1" applyAlignment="1">
      <alignment horizontal="right" vertical="center" shrinkToFit="1"/>
    </xf>
    <xf numFmtId="178" fontId="36" fillId="13" borderId="97" xfId="5" applyNumberFormat="1" applyFont="1" applyFill="1" applyBorder="1" applyAlignment="1">
      <alignment horizontal="right" vertical="center" shrinkToFit="1"/>
    </xf>
    <xf numFmtId="178" fontId="36" fillId="13" borderId="8" xfId="5" applyNumberFormat="1" applyFont="1" applyFill="1" applyBorder="1" applyAlignment="1">
      <alignment horizontal="right" vertical="center" shrinkToFit="1"/>
    </xf>
    <xf numFmtId="178" fontId="36" fillId="13" borderId="98" xfId="3" applyNumberFormat="1" applyFont="1" applyFill="1" applyBorder="1" applyAlignment="1" applyProtection="1">
      <alignment horizontal="right" vertical="center" shrinkToFit="1"/>
    </xf>
    <xf numFmtId="0" fontId="38" fillId="0" borderId="0" xfId="5" applyFont="1" applyAlignment="1">
      <alignment horizontal="center" vertical="center"/>
    </xf>
    <xf numFmtId="0" fontId="12" fillId="0" borderId="0" xfId="5" applyFont="1" applyAlignment="1"/>
    <xf numFmtId="0" fontId="2" fillId="0" borderId="0" xfId="5" applyFont="1" applyAlignment="1">
      <alignment horizontal="center" vertical="center"/>
    </xf>
    <xf numFmtId="0" fontId="38" fillId="0" borderId="0" xfId="5" applyFont="1" applyAlignment="1">
      <alignment horizontal="center" vertical="center" shrinkToFit="1"/>
    </xf>
    <xf numFmtId="0" fontId="9" fillId="0" borderId="54" xfId="5" applyFont="1" applyBorder="1" applyAlignment="1">
      <alignment horizontal="center" vertical="center" wrapText="1"/>
    </xf>
    <xf numFmtId="0" fontId="36" fillId="2" borderId="68" xfId="5" applyFont="1" applyFill="1" applyBorder="1" applyAlignment="1">
      <alignment horizontal="center" vertical="center" shrinkToFit="1"/>
    </xf>
    <xf numFmtId="0" fontId="36" fillId="0" borderId="47" xfId="5" applyFont="1" applyBorder="1" applyAlignment="1" applyProtection="1">
      <alignment horizontal="right" vertical="center"/>
      <protection locked="0"/>
    </xf>
    <xf numFmtId="0" fontId="36" fillId="0" borderId="67" xfId="5" applyFont="1" applyBorder="1" applyAlignment="1">
      <alignment horizontal="center" vertical="center"/>
    </xf>
    <xf numFmtId="0" fontId="10" fillId="13" borderId="72" xfId="5" applyFont="1" applyFill="1" applyBorder="1" applyAlignment="1">
      <alignment horizontal="right" vertical="center" shrinkToFit="1"/>
    </xf>
    <xf numFmtId="0" fontId="36" fillId="13" borderId="6" xfId="5" applyFont="1" applyFill="1" applyBorder="1" applyAlignment="1">
      <alignment horizontal="center" vertical="center" shrinkToFit="1"/>
    </xf>
    <xf numFmtId="0" fontId="36" fillId="0" borderId="5" xfId="5" applyFont="1" applyBorder="1" applyAlignment="1" applyProtection="1">
      <alignment horizontal="right" vertical="center" shrinkToFit="1"/>
      <protection locked="0"/>
    </xf>
    <xf numFmtId="0" fontId="36" fillId="0" borderId="6" xfId="5" applyFont="1" applyBorder="1" applyAlignment="1">
      <alignment horizontal="center" vertical="center" shrinkToFit="1"/>
    </xf>
    <xf numFmtId="0" fontId="36" fillId="0" borderId="6" xfId="5" applyFont="1" applyBorder="1" applyAlignment="1">
      <alignment horizontal="center" vertical="center"/>
    </xf>
    <xf numFmtId="0" fontId="10" fillId="13" borderId="77" xfId="5" applyFont="1" applyFill="1" applyBorder="1" applyAlignment="1">
      <alignment horizontal="right" vertical="center" shrinkToFit="1"/>
    </xf>
    <xf numFmtId="0" fontId="36" fillId="2" borderId="69" xfId="5" applyFont="1" applyFill="1" applyBorder="1" applyAlignment="1">
      <alignment horizontal="center" vertical="center" shrinkToFit="1"/>
    </xf>
    <xf numFmtId="0" fontId="36" fillId="0" borderId="66" xfId="5" applyFont="1" applyBorder="1" applyAlignment="1" applyProtection="1">
      <alignment horizontal="right" vertical="center"/>
      <protection locked="0"/>
    </xf>
    <xf numFmtId="0" fontId="36" fillId="0" borderId="16" xfId="5" applyFont="1" applyBorder="1" applyAlignment="1">
      <alignment horizontal="center" vertical="center"/>
    </xf>
    <xf numFmtId="0" fontId="10" fillId="13" borderId="81" xfId="5" applyFont="1" applyFill="1" applyBorder="1" applyAlignment="1">
      <alignment horizontal="right" vertical="center" shrinkToFit="1"/>
    </xf>
    <xf numFmtId="0" fontId="36" fillId="13" borderId="67" xfId="5" applyFont="1" applyFill="1" applyBorder="1" applyAlignment="1">
      <alignment horizontal="center" vertical="center" shrinkToFit="1"/>
    </xf>
    <xf numFmtId="0" fontId="36" fillId="0" borderId="23" xfId="5" applyFont="1" applyBorder="1" applyAlignment="1" applyProtection="1">
      <alignment horizontal="right" vertical="center" shrinkToFit="1"/>
      <protection locked="0"/>
    </xf>
    <xf numFmtId="0" fontId="36" fillId="0" borderId="67" xfId="5" applyFont="1" applyBorder="1" applyAlignment="1">
      <alignment horizontal="center" vertical="center" shrinkToFit="1"/>
    </xf>
    <xf numFmtId="0" fontId="36" fillId="2" borderId="99" xfId="5" applyFont="1" applyFill="1" applyBorder="1" applyAlignment="1">
      <alignment horizontal="center" vertical="center" shrinkToFit="1"/>
    </xf>
    <xf numFmtId="0" fontId="36" fillId="13" borderId="100" xfId="5" applyFont="1" applyFill="1" applyBorder="1" applyAlignment="1">
      <alignment horizontal="right" vertical="center"/>
    </xf>
    <xf numFmtId="0" fontId="36" fillId="13" borderId="101" xfId="5" applyFont="1" applyFill="1" applyBorder="1" applyAlignment="1">
      <alignment horizontal="center" vertical="center"/>
    </xf>
    <xf numFmtId="0" fontId="10" fillId="13" borderId="87" xfId="5" applyFont="1" applyFill="1" applyBorder="1" applyAlignment="1">
      <alignment horizontal="right" vertical="center" shrinkToFit="1"/>
    </xf>
    <xf numFmtId="178" fontId="10" fillId="13" borderId="102" xfId="5" applyNumberFormat="1" applyFont="1" applyFill="1" applyBorder="1" applyAlignment="1">
      <alignment horizontal="right" vertical="center" shrinkToFit="1"/>
    </xf>
    <xf numFmtId="0" fontId="10" fillId="13" borderId="101" xfId="5" applyFont="1" applyFill="1" applyBorder="1" applyAlignment="1">
      <alignment horizontal="center" vertical="center" shrinkToFit="1"/>
    </xf>
    <xf numFmtId="0" fontId="36" fillId="13" borderId="103" xfId="5" applyFont="1" applyFill="1" applyBorder="1" applyAlignment="1">
      <alignment horizontal="right" vertical="center" shrinkToFit="1"/>
    </xf>
    <xf numFmtId="0" fontId="36" fillId="13" borderId="101" xfId="5" applyFont="1" applyFill="1" applyBorder="1" applyAlignment="1">
      <alignment horizontal="center" vertical="center" shrinkToFit="1"/>
    </xf>
    <xf numFmtId="0" fontId="36" fillId="8" borderId="69" xfId="5" applyFont="1" applyFill="1" applyBorder="1" applyAlignment="1">
      <alignment horizontal="center" vertical="center" shrinkToFit="1"/>
    </xf>
    <xf numFmtId="0" fontId="36" fillId="15" borderId="99" xfId="5" applyFont="1" applyFill="1" applyBorder="1" applyAlignment="1">
      <alignment horizontal="center" vertical="center" shrinkToFit="1"/>
    </xf>
    <xf numFmtId="0" fontId="36" fillId="0" borderId="69" xfId="5" applyFont="1" applyBorder="1" applyAlignment="1">
      <alignment horizontal="center" vertical="center" shrinkToFit="1"/>
    </xf>
    <xf numFmtId="0" fontId="10" fillId="13" borderId="104" xfId="5" applyFont="1" applyFill="1" applyBorder="1" applyAlignment="1">
      <alignment horizontal="right" vertical="center" shrinkToFit="1"/>
    </xf>
    <xf numFmtId="0" fontId="36" fillId="0" borderId="105" xfId="5" applyFont="1" applyBorder="1" applyAlignment="1">
      <alignment horizontal="center" vertical="center" shrinkToFit="1"/>
    </xf>
    <xf numFmtId="0" fontId="36" fillId="13" borderId="106" xfId="5" applyFont="1" applyFill="1" applyBorder="1" applyAlignment="1">
      <alignment horizontal="right" vertical="center"/>
    </xf>
    <xf numFmtId="0" fontId="36" fillId="13" borderId="108" xfId="5" applyFont="1" applyFill="1" applyBorder="1" applyAlignment="1">
      <alignment horizontal="center" vertical="center"/>
    </xf>
    <xf numFmtId="0" fontId="10" fillId="13" borderId="109" xfId="5" applyFont="1" applyFill="1" applyBorder="1" applyAlignment="1">
      <alignment horizontal="right" vertical="center" shrinkToFit="1"/>
    </xf>
    <xf numFmtId="178" fontId="10" fillId="13" borderId="107" xfId="5" applyNumberFormat="1" applyFont="1" applyFill="1" applyBorder="1" applyAlignment="1">
      <alignment horizontal="right" vertical="center" shrinkToFit="1"/>
    </xf>
    <xf numFmtId="0" fontId="10" fillId="13" borderId="108" xfId="5" applyFont="1" applyFill="1" applyBorder="1" applyAlignment="1">
      <alignment horizontal="center" vertical="center" shrinkToFit="1"/>
    </xf>
    <xf numFmtId="0" fontId="36" fillId="13" borderId="110" xfId="5" applyFont="1" applyFill="1" applyBorder="1" applyAlignment="1">
      <alignment horizontal="right" vertical="center" shrinkToFit="1"/>
    </xf>
    <xf numFmtId="0" fontId="36" fillId="13" borderId="108" xfId="5" applyFont="1" applyFill="1" applyBorder="1" applyAlignment="1">
      <alignment horizontal="center" vertical="center" shrinkToFit="1"/>
    </xf>
    <xf numFmtId="0" fontId="38" fillId="0" borderId="0" xfId="5" applyFont="1" applyAlignment="1">
      <alignment horizontal="left" vertical="center"/>
    </xf>
    <xf numFmtId="178" fontId="38" fillId="0" borderId="41" xfId="5" applyNumberFormat="1" applyFont="1" applyBorder="1" applyAlignment="1" applyProtection="1">
      <alignment horizontal="right" vertical="center" shrinkToFit="1"/>
      <protection locked="0"/>
    </xf>
    <xf numFmtId="0" fontId="38" fillId="0" borderId="0" xfId="5" applyFont="1" applyAlignment="1"/>
    <xf numFmtId="0" fontId="2" fillId="0" borderId="0" xfId="5" applyFont="1">
      <alignment vertical="center"/>
    </xf>
    <xf numFmtId="0" fontId="39" fillId="6" borderId="12" xfId="5" applyFont="1" applyFill="1" applyBorder="1" applyAlignment="1">
      <alignment horizontal="center" vertical="center"/>
    </xf>
    <xf numFmtId="0" fontId="39" fillId="6" borderId="0" xfId="5" applyFont="1" applyFill="1" applyAlignment="1">
      <alignment horizontal="center" vertical="center"/>
    </xf>
    <xf numFmtId="0" fontId="12" fillId="2" borderId="3" xfId="5" applyFont="1" applyFill="1" applyBorder="1" applyAlignment="1" applyProtection="1">
      <alignment horizontal="center"/>
      <protection locked="0"/>
    </xf>
    <xf numFmtId="0" fontId="9" fillId="0" borderId="91" xfId="5" applyFont="1" applyBorder="1" applyAlignment="1">
      <alignment horizontal="center" vertical="center" wrapText="1"/>
    </xf>
    <xf numFmtId="0" fontId="36" fillId="11" borderId="68" xfId="5" applyFont="1" applyFill="1" applyBorder="1" applyAlignment="1">
      <alignment horizontal="center" vertical="center" shrinkToFit="1"/>
    </xf>
    <xf numFmtId="0" fontId="17" fillId="0" borderId="0" xfId="4" applyFont="1">
      <alignment vertical="center"/>
    </xf>
    <xf numFmtId="0" fontId="2" fillId="2" borderId="51" xfId="4" applyFont="1" applyFill="1" applyBorder="1">
      <alignment vertical="center"/>
    </xf>
    <xf numFmtId="0" fontId="9" fillId="0" borderId="114" xfId="5" applyFont="1" applyBorder="1" applyAlignment="1" applyProtection="1">
      <alignment horizontal="right" vertical="center" shrinkToFit="1"/>
      <protection locked="0"/>
    </xf>
    <xf numFmtId="0" fontId="36" fillId="13" borderId="97" xfId="5" applyFont="1" applyFill="1" applyBorder="1" applyAlignment="1">
      <alignment horizontal="right" shrinkToFit="1"/>
    </xf>
    <xf numFmtId="0" fontId="36" fillId="13" borderId="38" xfId="5" applyFont="1" applyFill="1" applyBorder="1" applyAlignment="1">
      <alignment shrinkToFit="1"/>
    </xf>
    <xf numFmtId="0" fontId="36" fillId="0" borderId="35" xfId="5" applyFont="1" applyBorder="1" applyAlignment="1" applyProtection="1">
      <alignment horizontal="right" shrinkToFit="1"/>
      <protection locked="0"/>
    </xf>
    <xf numFmtId="0" fontId="9" fillId="0" borderId="8" xfId="5" applyFont="1" applyBorder="1" applyAlignment="1">
      <alignment horizontal="center" shrinkToFit="1"/>
    </xf>
    <xf numFmtId="0" fontId="38" fillId="0" borderId="0" xfId="5" applyFont="1" applyAlignment="1">
      <alignment horizontal="center"/>
    </xf>
    <xf numFmtId="0" fontId="39" fillId="6" borderId="37" xfId="5" applyFont="1" applyFill="1" applyBorder="1" applyAlignment="1">
      <alignment horizontal="center" vertical="center"/>
    </xf>
    <xf numFmtId="0" fontId="2" fillId="2" borderId="41" xfId="4" applyFont="1" applyFill="1" applyBorder="1">
      <alignment vertical="center"/>
    </xf>
    <xf numFmtId="0" fontId="9" fillId="0" borderId="68" xfId="5" applyFont="1" applyBorder="1" applyAlignment="1" applyProtection="1">
      <alignment horizontal="right" vertical="center" shrinkToFit="1"/>
      <protection locked="0"/>
    </xf>
    <xf numFmtId="0" fontId="36" fillId="13" borderId="40" xfId="5" applyFont="1" applyFill="1" applyBorder="1" applyAlignment="1">
      <alignment horizontal="center" shrinkToFit="1"/>
    </xf>
    <xf numFmtId="0" fontId="9" fillId="0" borderId="47" xfId="5" applyFont="1" applyBorder="1" applyAlignment="1" applyProtection="1">
      <alignment horizontal="right" shrinkToFit="1"/>
      <protection locked="0"/>
    </xf>
    <xf numFmtId="0" fontId="9" fillId="0" borderId="6" xfId="5" applyFont="1" applyBorder="1" applyAlignment="1">
      <alignment horizontal="center" shrinkToFit="1"/>
    </xf>
    <xf numFmtId="0" fontId="36" fillId="0" borderId="68" xfId="5" applyFont="1" applyBorder="1" applyAlignment="1" applyProtection="1">
      <alignment horizontal="right" shrinkToFit="1"/>
      <protection locked="0"/>
    </xf>
    <xf numFmtId="0" fontId="36" fillId="0" borderId="47" xfId="5" applyFont="1" applyBorder="1" applyAlignment="1" applyProtection="1">
      <alignment horizontal="right" shrinkToFit="1"/>
      <protection locked="0"/>
    </xf>
    <xf numFmtId="0" fontId="36" fillId="0" borderId="6" xfId="5" applyFont="1" applyBorder="1" applyAlignment="1">
      <alignment horizontal="center" shrinkToFit="1"/>
    </xf>
    <xf numFmtId="0" fontId="36" fillId="13" borderId="49" xfId="5" applyFont="1" applyFill="1" applyBorder="1" applyAlignment="1">
      <alignment horizontal="center" shrinkToFit="1"/>
    </xf>
    <xf numFmtId="0" fontId="36" fillId="0" borderId="117" xfId="5" applyFont="1" applyBorder="1" applyAlignment="1" applyProtection="1">
      <alignment horizontal="right" shrinkToFit="1"/>
      <protection locked="0"/>
    </xf>
    <xf numFmtId="0" fontId="36" fillId="13" borderId="99" xfId="5" applyFont="1" applyFill="1" applyBorder="1" applyAlignment="1">
      <alignment horizontal="right" shrinkToFit="1"/>
    </xf>
    <xf numFmtId="178" fontId="36" fillId="13" borderId="100" xfId="5" applyNumberFormat="1" applyFont="1" applyFill="1" applyBorder="1" applyAlignment="1">
      <alignment horizontal="right" shrinkToFit="1"/>
    </xf>
    <xf numFmtId="0" fontId="36" fillId="13" borderId="122" xfId="5" applyFont="1" applyFill="1" applyBorder="1" applyAlignment="1">
      <alignment horizontal="center" shrinkToFit="1"/>
    </xf>
    <xf numFmtId="0" fontId="36" fillId="13" borderId="88" xfId="5" applyFont="1" applyFill="1" applyBorder="1" applyAlignment="1">
      <alignment horizontal="right" shrinkToFit="1"/>
    </xf>
    <xf numFmtId="0" fontId="36" fillId="13" borderId="101" xfId="5" applyFont="1" applyFill="1" applyBorder="1" applyAlignment="1">
      <alignment horizontal="center" shrinkToFit="1"/>
    </xf>
    <xf numFmtId="0" fontId="36" fillId="13" borderId="68" xfId="5" applyFont="1" applyFill="1" applyBorder="1" applyAlignment="1">
      <alignment horizontal="right" shrinkToFit="1"/>
    </xf>
    <xf numFmtId="178" fontId="36" fillId="13" borderId="47" xfId="5" applyNumberFormat="1" applyFont="1" applyFill="1" applyBorder="1" applyAlignment="1">
      <alignment horizontal="right" shrinkToFit="1"/>
    </xf>
    <xf numFmtId="0" fontId="36" fillId="13" borderId="42" xfId="5" applyFont="1" applyFill="1" applyBorder="1" applyAlignment="1">
      <alignment horizontal="right" shrinkToFit="1"/>
    </xf>
    <xf numFmtId="0" fontId="36" fillId="13" borderId="6" xfId="5" applyFont="1" applyFill="1" applyBorder="1" applyAlignment="1">
      <alignment horizontal="center" shrinkToFit="1"/>
    </xf>
    <xf numFmtId="0" fontId="36" fillId="13" borderId="114" xfId="5" applyFont="1" applyFill="1" applyBorder="1" applyAlignment="1">
      <alignment horizontal="right" shrinkToFit="1"/>
    </xf>
    <xf numFmtId="178" fontId="36" fillId="13" borderId="97" xfId="5" applyNumberFormat="1" applyFont="1" applyFill="1" applyBorder="1" applyAlignment="1">
      <alignment horizontal="right" shrinkToFit="1"/>
    </xf>
    <xf numFmtId="0" fontId="36" fillId="13" borderId="38" xfId="5" applyFont="1" applyFill="1" applyBorder="1" applyAlignment="1">
      <alignment horizontal="center" shrinkToFit="1"/>
    </xf>
    <xf numFmtId="0" fontId="36" fillId="13" borderId="35" xfId="5" applyFont="1" applyFill="1" applyBorder="1" applyAlignment="1">
      <alignment horizontal="right" shrinkToFit="1"/>
    </xf>
    <xf numFmtId="0" fontId="36" fillId="13" borderId="8" xfId="5" applyFont="1" applyFill="1" applyBorder="1" applyAlignment="1">
      <alignment horizontal="center" shrinkToFit="1"/>
    </xf>
    <xf numFmtId="0" fontId="12" fillId="0" borderId="0" xfId="5" applyFont="1" applyAlignment="1">
      <alignment horizontal="center" vertical="center"/>
    </xf>
    <xf numFmtId="0" fontId="38" fillId="0" borderId="0" xfId="5" applyFont="1" applyAlignment="1">
      <alignment horizontal="center" shrinkToFit="1"/>
    </xf>
    <xf numFmtId="0" fontId="12" fillId="2" borderId="124" xfId="5" applyFont="1" applyFill="1" applyBorder="1" applyAlignment="1" applyProtection="1">
      <alignment horizontal="center" shrinkToFit="1"/>
      <protection locked="0"/>
    </xf>
    <xf numFmtId="0" fontId="36" fillId="13" borderId="47" xfId="5" applyFont="1" applyFill="1" applyBorder="1" applyAlignment="1">
      <alignment horizontal="right" shrinkToFit="1"/>
    </xf>
    <xf numFmtId="0" fontId="9" fillId="0" borderId="40" xfId="5" applyFont="1" applyBorder="1" applyAlignment="1">
      <alignment horizontal="center" shrinkToFit="1"/>
    </xf>
    <xf numFmtId="0" fontId="9" fillId="0" borderId="42" xfId="5" applyFont="1" applyBorder="1" applyAlignment="1" applyProtection="1">
      <alignment horizontal="right" shrinkToFit="1"/>
      <protection locked="0"/>
    </xf>
    <xf numFmtId="0" fontId="36" fillId="0" borderId="42" xfId="5" applyFont="1" applyBorder="1" applyAlignment="1" applyProtection="1">
      <alignment horizontal="right" shrinkToFit="1"/>
      <protection locked="0"/>
    </xf>
    <xf numFmtId="0" fontId="36" fillId="0" borderId="118" xfId="5" applyFont="1" applyBorder="1" applyAlignment="1" applyProtection="1">
      <alignment horizontal="right" shrinkToFit="1"/>
      <protection locked="0"/>
    </xf>
    <xf numFmtId="0" fontId="9" fillId="13" borderId="105" xfId="5" applyFont="1" applyFill="1" applyBorder="1" applyAlignment="1">
      <alignment horizontal="right" shrinkToFit="1"/>
    </xf>
    <xf numFmtId="0" fontId="36" fillId="13" borderId="106" xfId="5" applyFont="1" applyFill="1" applyBorder="1" applyAlignment="1">
      <alignment horizontal="right" shrinkToFit="1"/>
    </xf>
    <xf numFmtId="0" fontId="36" fillId="13" borderId="109" xfId="5" applyFont="1" applyFill="1" applyBorder="1" applyAlignment="1">
      <alignment horizontal="center" shrinkToFit="1"/>
    </xf>
    <xf numFmtId="0" fontId="36" fillId="13" borderId="107" xfId="5" applyFont="1" applyFill="1" applyBorder="1" applyAlignment="1">
      <alignment horizontal="right" shrinkToFit="1"/>
    </xf>
    <xf numFmtId="0" fontId="9" fillId="13" borderId="108" xfId="5" applyFont="1" applyFill="1" applyBorder="1" applyAlignment="1">
      <alignment horizontal="center" shrinkToFit="1"/>
    </xf>
    <xf numFmtId="0" fontId="16" fillId="0" borderId="44" xfId="4" applyFont="1" applyBorder="1" applyAlignment="1" applyProtection="1">
      <alignment horizontal="center" vertical="center"/>
      <protection locked="0"/>
    </xf>
    <xf numFmtId="0" fontId="10" fillId="0" borderId="41" xfId="1" applyFont="1" applyBorder="1" applyAlignment="1">
      <alignment horizontal="center" vertical="center" shrinkToFit="1"/>
    </xf>
    <xf numFmtId="9" fontId="2" fillId="0" borderId="41" xfId="3" applyFont="1" applyFill="1" applyBorder="1" applyAlignment="1" applyProtection="1">
      <alignment horizontal="center" vertical="center" shrinkToFit="1"/>
    </xf>
    <xf numFmtId="9" fontId="2" fillId="0" borderId="41" xfId="1" applyNumberFormat="1" applyFont="1" applyBorder="1" applyAlignment="1">
      <alignment horizontal="center" vertical="center" shrinkToFit="1"/>
    </xf>
    <xf numFmtId="0" fontId="18" fillId="0" borderId="0" xfId="1" applyFont="1" applyAlignment="1">
      <alignment horizontal="center" vertical="center" shrinkToFit="1"/>
    </xf>
    <xf numFmtId="0" fontId="2" fillId="2" borderId="41" xfId="1" applyFont="1" applyFill="1" applyBorder="1" applyAlignment="1" applyProtection="1">
      <alignment horizontal="center" vertical="center" shrinkToFit="1"/>
      <protection locked="0" hidden="1"/>
    </xf>
    <xf numFmtId="0" fontId="2" fillId="2" borderId="43" xfId="1" applyFont="1" applyFill="1" applyBorder="1" applyAlignment="1" applyProtection="1">
      <alignment horizontal="center" vertical="center" shrinkToFit="1"/>
      <protection locked="0" hidden="1"/>
    </xf>
    <xf numFmtId="0" fontId="10" fillId="0" borderId="46" xfId="1" applyFont="1" applyBorder="1" applyAlignment="1" applyProtection="1">
      <alignment horizontal="center" vertical="center" shrinkToFit="1"/>
      <protection locked="0" hidden="1"/>
    </xf>
    <xf numFmtId="9" fontId="2" fillId="0" borderId="46" xfId="3" applyFont="1" applyFill="1" applyBorder="1" applyAlignment="1" applyProtection="1">
      <alignment horizontal="center" vertical="center" shrinkToFit="1"/>
      <protection locked="0" hidden="1"/>
    </xf>
    <xf numFmtId="0" fontId="10" fillId="0" borderId="0" xfId="1" applyFont="1" applyAlignment="1" applyProtection="1">
      <alignment horizontal="center" vertical="center" shrinkToFit="1"/>
      <protection locked="0" hidden="1"/>
    </xf>
    <xf numFmtId="9" fontId="2" fillId="0" borderId="0" xfId="3" applyFont="1" applyFill="1" applyBorder="1" applyAlignment="1" applyProtection="1">
      <alignment horizontal="center" vertical="center" shrinkToFit="1"/>
      <protection locked="0" hidden="1"/>
    </xf>
    <xf numFmtId="0" fontId="2" fillId="0" borderId="41" xfId="1" applyFont="1" applyBorder="1">
      <alignment vertical="center"/>
    </xf>
    <xf numFmtId="0" fontId="18" fillId="3" borderId="0" xfId="1" applyFont="1" applyFill="1" applyBorder="1" applyAlignment="1">
      <alignment horizontal="left" vertical="top"/>
    </xf>
    <xf numFmtId="0" fontId="10" fillId="3" borderId="0" xfId="1" applyFont="1" applyFill="1" applyBorder="1" applyAlignment="1">
      <alignment horizontal="center" vertical="center" shrinkToFit="1"/>
    </xf>
    <xf numFmtId="0" fontId="10" fillId="3" borderId="0" xfId="1" applyFont="1" applyFill="1" applyBorder="1" applyAlignment="1">
      <alignment horizontal="left" vertical="center"/>
    </xf>
    <xf numFmtId="0" fontId="18" fillId="2" borderId="41" xfId="1" applyFont="1" applyFill="1" applyBorder="1">
      <alignment vertical="center"/>
    </xf>
    <xf numFmtId="0" fontId="2" fillId="3" borderId="0" xfId="4" applyFont="1" applyFill="1" applyBorder="1">
      <alignment vertical="center"/>
    </xf>
    <xf numFmtId="0" fontId="12" fillId="3" borderId="0" xfId="1" applyFont="1" applyFill="1" applyBorder="1">
      <alignment vertical="center"/>
    </xf>
    <xf numFmtId="0" fontId="12" fillId="3" borderId="0" xfId="2" applyFont="1" applyFill="1" applyBorder="1" applyAlignment="1" applyProtection="1">
      <alignment vertical="center"/>
    </xf>
    <xf numFmtId="178" fontId="36" fillId="23" borderId="85" xfId="3" applyNumberFormat="1" applyFont="1" applyFill="1" applyBorder="1" applyAlignment="1" applyProtection="1">
      <alignment horizontal="right" vertical="center" shrinkToFit="1"/>
    </xf>
    <xf numFmtId="9" fontId="36" fillId="23" borderId="86" xfId="3" applyFont="1" applyFill="1" applyBorder="1" applyAlignment="1" applyProtection="1">
      <alignment horizontal="right" vertical="center" shrinkToFit="1"/>
    </xf>
    <xf numFmtId="178" fontId="10" fillId="23" borderId="87" xfId="5" applyNumberFormat="1" applyFont="1" applyFill="1" applyBorder="1" applyAlignment="1">
      <alignment horizontal="right" vertical="center" shrinkToFit="1"/>
    </xf>
    <xf numFmtId="178" fontId="36" fillId="23" borderId="88" xfId="5" applyNumberFormat="1" applyFont="1" applyFill="1" applyBorder="1" applyAlignment="1">
      <alignment horizontal="right" vertical="center" shrinkToFit="1"/>
    </xf>
    <xf numFmtId="178" fontId="36" fillId="23" borderId="89" xfId="5" applyNumberFormat="1" applyFont="1" applyFill="1" applyBorder="1" applyAlignment="1">
      <alignment horizontal="right" vertical="center" shrinkToFit="1"/>
    </xf>
    <xf numFmtId="178" fontId="36" fillId="23" borderId="90" xfId="3" applyNumberFormat="1" applyFont="1" applyFill="1" applyBorder="1" applyAlignment="1" applyProtection="1">
      <alignment horizontal="right" vertical="center" shrinkToFit="1"/>
    </xf>
    <xf numFmtId="178" fontId="36" fillId="23" borderId="75" xfId="3" applyNumberFormat="1" applyFont="1" applyFill="1" applyBorder="1" applyAlignment="1" applyProtection="1">
      <alignment horizontal="right" vertical="center" shrinkToFit="1"/>
    </xf>
    <xf numFmtId="9" fontId="36" fillId="23" borderId="76" xfId="3" applyFont="1" applyFill="1" applyBorder="1" applyAlignment="1" applyProtection="1">
      <alignment horizontal="right" vertical="center" shrinkToFit="1"/>
    </xf>
    <xf numFmtId="178" fontId="10" fillId="23" borderId="77" xfId="5" applyNumberFormat="1" applyFont="1" applyFill="1" applyBorder="1" applyAlignment="1">
      <alignment horizontal="right" vertical="center" shrinkToFit="1"/>
    </xf>
    <xf numFmtId="178" fontId="36" fillId="23" borderId="42" xfId="5" applyNumberFormat="1" applyFont="1" applyFill="1" applyBorder="1" applyAlignment="1">
      <alignment horizontal="right" vertical="center" shrinkToFit="1"/>
    </xf>
    <xf numFmtId="178" fontId="36" fillId="23" borderId="46" xfId="3" applyNumberFormat="1" applyFont="1" applyFill="1" applyBorder="1" applyAlignment="1" applyProtection="1">
      <alignment horizontal="right" vertical="center" shrinkToFit="1"/>
    </xf>
    <xf numFmtId="178" fontId="36" fillId="23" borderId="78" xfId="3" applyNumberFormat="1" applyFont="1" applyFill="1" applyBorder="1" applyAlignment="1" applyProtection="1">
      <alignment horizontal="right" vertical="center" shrinkToFit="1"/>
    </xf>
    <xf numFmtId="178" fontId="10" fillId="23" borderId="85" xfId="5" applyNumberFormat="1" applyFont="1" applyFill="1" applyBorder="1" applyAlignment="1">
      <alignment horizontal="right" vertical="center" shrinkToFit="1"/>
    </xf>
    <xf numFmtId="178" fontId="10" fillId="23" borderId="75" xfId="5" applyNumberFormat="1" applyFont="1" applyFill="1" applyBorder="1" applyAlignment="1">
      <alignment horizontal="right" vertical="center" shrinkToFit="1"/>
    </xf>
    <xf numFmtId="178" fontId="10" fillId="23" borderId="92" xfId="5" applyNumberFormat="1" applyFont="1" applyFill="1" applyBorder="1" applyAlignment="1">
      <alignment horizontal="right" vertical="center" shrinkToFit="1"/>
    </xf>
    <xf numFmtId="178" fontId="36" fillId="23" borderId="46" xfId="5" applyNumberFormat="1" applyFont="1" applyFill="1" applyBorder="1" applyAlignment="1">
      <alignment horizontal="right" vertical="center" shrinkToFit="1"/>
    </xf>
    <xf numFmtId="178" fontId="36" fillId="23" borderId="94" xfId="3" applyNumberFormat="1" applyFont="1" applyFill="1" applyBorder="1" applyAlignment="1" applyProtection="1">
      <alignment horizontal="right" vertical="center" shrinkToFit="1"/>
    </xf>
    <xf numFmtId="9" fontId="36" fillId="23" borderId="95" xfId="3" applyFont="1" applyFill="1" applyBorder="1" applyAlignment="1" applyProtection="1">
      <alignment horizontal="right" vertical="center" shrinkToFit="1"/>
    </xf>
    <xf numFmtId="178" fontId="10" fillId="23" borderId="96" xfId="5" applyNumberFormat="1" applyFont="1" applyFill="1" applyBorder="1" applyAlignment="1">
      <alignment horizontal="right" vertical="center" shrinkToFit="1"/>
    </xf>
    <xf numFmtId="178" fontId="36" fillId="23" borderId="97" xfId="5" applyNumberFormat="1" applyFont="1" applyFill="1" applyBorder="1" applyAlignment="1">
      <alignment horizontal="right" vertical="center" shrinkToFit="1"/>
    </xf>
    <xf numFmtId="178" fontId="36" fillId="23" borderId="8" xfId="5" applyNumberFormat="1" applyFont="1" applyFill="1" applyBorder="1" applyAlignment="1">
      <alignment horizontal="right" vertical="center" shrinkToFit="1"/>
    </xf>
    <xf numFmtId="178" fontId="36" fillId="23" borderId="98" xfId="3" applyNumberFormat="1" applyFont="1" applyFill="1" applyBorder="1" applyAlignment="1" applyProtection="1">
      <alignment horizontal="right" vertical="center" shrinkToFit="1"/>
    </xf>
    <xf numFmtId="178" fontId="10" fillId="23" borderId="72" xfId="5" applyNumberFormat="1" applyFont="1" applyFill="1" applyBorder="1" applyAlignment="1">
      <alignment horizontal="right" vertical="center" shrinkToFit="1"/>
    </xf>
    <xf numFmtId="178" fontId="36" fillId="23" borderId="42" xfId="3" applyNumberFormat="1" applyFont="1" applyFill="1" applyBorder="1" applyAlignment="1" applyProtection="1">
      <alignment horizontal="right" vertical="center" shrinkToFit="1"/>
    </xf>
    <xf numFmtId="178" fontId="36" fillId="23" borderId="52" xfId="5" applyNumberFormat="1" applyFont="1" applyFill="1" applyBorder="1" applyAlignment="1">
      <alignment horizontal="right" vertical="center" shrinkToFit="1"/>
    </xf>
    <xf numFmtId="178" fontId="10" fillId="23" borderId="81" xfId="5" applyNumberFormat="1" applyFont="1" applyFill="1" applyBorder="1" applyAlignment="1">
      <alignment horizontal="right" vertical="center" shrinkToFit="1"/>
    </xf>
    <xf numFmtId="0" fontId="10" fillId="23" borderId="72" xfId="5" applyFont="1" applyFill="1" applyBorder="1" applyAlignment="1">
      <alignment horizontal="right" vertical="center" shrinkToFit="1"/>
    </xf>
    <xf numFmtId="0" fontId="36" fillId="23" borderId="6" xfId="5" applyFont="1" applyFill="1" applyBorder="1" applyAlignment="1">
      <alignment horizontal="center" vertical="center" shrinkToFit="1"/>
    </xf>
    <xf numFmtId="0" fontId="10" fillId="23" borderId="77" xfId="5" applyFont="1" applyFill="1" applyBorder="1" applyAlignment="1">
      <alignment horizontal="right" vertical="center" shrinkToFit="1"/>
    </xf>
    <xf numFmtId="0" fontId="10" fillId="23" borderId="81" xfId="5" applyFont="1" applyFill="1" applyBorder="1" applyAlignment="1">
      <alignment horizontal="right" vertical="center" shrinkToFit="1"/>
    </xf>
    <xf numFmtId="0" fontId="36" fillId="23" borderId="67" xfId="5" applyFont="1" applyFill="1" applyBorder="1" applyAlignment="1">
      <alignment horizontal="center" vertical="center" shrinkToFit="1"/>
    </xf>
    <xf numFmtId="0" fontId="10" fillId="23" borderId="87" xfId="5" applyFont="1" applyFill="1" applyBorder="1" applyAlignment="1">
      <alignment horizontal="right" vertical="center" shrinkToFit="1"/>
    </xf>
    <xf numFmtId="178" fontId="10" fillId="23" borderId="102" xfId="5" applyNumberFormat="1" applyFont="1" applyFill="1" applyBorder="1" applyAlignment="1">
      <alignment horizontal="right" vertical="center" shrinkToFit="1"/>
    </xf>
    <xf numFmtId="0" fontId="10" fillId="23" borderId="101" xfId="5" applyFont="1" applyFill="1" applyBorder="1" applyAlignment="1">
      <alignment horizontal="center" vertical="center" shrinkToFit="1"/>
    </xf>
    <xf numFmtId="0" fontId="10" fillId="23" borderId="104" xfId="5" applyFont="1" applyFill="1" applyBorder="1" applyAlignment="1">
      <alignment horizontal="right" vertical="center" shrinkToFit="1"/>
    </xf>
    <xf numFmtId="0" fontId="10" fillId="23" borderId="109" xfId="5" applyFont="1" applyFill="1" applyBorder="1" applyAlignment="1">
      <alignment horizontal="right" vertical="center" shrinkToFit="1"/>
    </xf>
    <xf numFmtId="178" fontId="10" fillId="23" borderId="107" xfId="5" applyNumberFormat="1" applyFont="1" applyFill="1" applyBorder="1" applyAlignment="1">
      <alignment horizontal="right" vertical="center" shrinkToFit="1"/>
    </xf>
    <xf numFmtId="0" fontId="10" fillId="23" borderId="108" xfId="5" applyFont="1" applyFill="1" applyBorder="1" applyAlignment="1">
      <alignment horizontal="center" vertical="center" shrinkToFit="1"/>
    </xf>
    <xf numFmtId="0" fontId="36" fillId="23" borderId="103" xfId="5" applyFont="1" applyFill="1" applyBorder="1" applyAlignment="1">
      <alignment horizontal="right" vertical="center" shrinkToFit="1"/>
    </xf>
    <xf numFmtId="0" fontId="36" fillId="23" borderId="101" xfId="5" applyFont="1" applyFill="1" applyBorder="1" applyAlignment="1">
      <alignment horizontal="center" vertical="center" shrinkToFit="1"/>
    </xf>
    <xf numFmtId="0" fontId="36" fillId="23" borderId="100" xfId="5" applyFont="1" applyFill="1" applyBorder="1" applyAlignment="1">
      <alignment horizontal="right" vertical="center"/>
    </xf>
    <xf numFmtId="0" fontId="36" fillId="23" borderId="101" xfId="5" applyFont="1" applyFill="1" applyBorder="1" applyAlignment="1">
      <alignment horizontal="center" vertical="center"/>
    </xf>
    <xf numFmtId="0" fontId="36" fillId="23" borderId="97" xfId="5" applyFont="1" applyFill="1" applyBorder="1" applyAlignment="1">
      <alignment horizontal="right" shrinkToFit="1"/>
    </xf>
    <xf numFmtId="0" fontId="36" fillId="23" borderId="38" xfId="5" applyFont="1" applyFill="1" applyBorder="1" applyAlignment="1">
      <alignment shrinkToFit="1"/>
    </xf>
    <xf numFmtId="0" fontId="36" fillId="23" borderId="40" xfId="5" applyFont="1" applyFill="1" applyBorder="1" applyAlignment="1">
      <alignment horizontal="center" shrinkToFit="1"/>
    </xf>
    <xf numFmtId="0" fontId="36" fillId="23" borderId="49" xfId="5" applyFont="1" applyFill="1" applyBorder="1" applyAlignment="1">
      <alignment horizontal="center" shrinkToFit="1"/>
    </xf>
    <xf numFmtId="178" fontId="36" fillId="23" borderId="100" xfId="5" applyNumberFormat="1" applyFont="1" applyFill="1" applyBorder="1" applyAlignment="1">
      <alignment horizontal="right" shrinkToFit="1"/>
    </xf>
    <xf numFmtId="0" fontId="36" fillId="23" borderId="122" xfId="5" applyFont="1" applyFill="1" applyBorder="1" applyAlignment="1">
      <alignment horizontal="center" shrinkToFit="1"/>
    </xf>
    <xf numFmtId="178" fontId="36" fillId="23" borderId="47" xfId="5" applyNumberFormat="1" applyFont="1" applyFill="1" applyBorder="1" applyAlignment="1">
      <alignment horizontal="right" shrinkToFit="1"/>
    </xf>
    <xf numFmtId="178" fontId="36" fillId="23" borderId="97" xfId="5" applyNumberFormat="1" applyFont="1" applyFill="1" applyBorder="1" applyAlignment="1">
      <alignment horizontal="right" shrinkToFit="1"/>
    </xf>
    <xf numFmtId="0" fontId="36" fillId="23" borderId="38" xfId="5" applyFont="1" applyFill="1" applyBorder="1" applyAlignment="1">
      <alignment horizontal="center" shrinkToFit="1"/>
    </xf>
    <xf numFmtId="0" fontId="36" fillId="23" borderId="99" xfId="5" applyFont="1" applyFill="1" applyBorder="1" applyAlignment="1">
      <alignment horizontal="right" shrinkToFit="1"/>
    </xf>
    <xf numFmtId="0" fontId="36" fillId="23" borderId="88" xfId="5" applyFont="1" applyFill="1" applyBorder="1" applyAlignment="1">
      <alignment horizontal="right" shrinkToFit="1"/>
    </xf>
    <xf numFmtId="0" fontId="36" fillId="23" borderId="101" xfId="5" applyFont="1" applyFill="1" applyBorder="1" applyAlignment="1">
      <alignment horizontal="center" shrinkToFit="1"/>
    </xf>
    <xf numFmtId="0" fontId="36" fillId="23" borderId="68" xfId="5" applyFont="1" applyFill="1" applyBorder="1" applyAlignment="1">
      <alignment horizontal="right" shrinkToFit="1"/>
    </xf>
    <xf numFmtId="0" fontId="36" fillId="23" borderId="42" xfId="5" applyFont="1" applyFill="1" applyBorder="1" applyAlignment="1">
      <alignment horizontal="right" shrinkToFit="1"/>
    </xf>
    <xf numFmtId="0" fontId="36" fillId="23" borderId="6" xfId="5" applyFont="1" applyFill="1" applyBorder="1" applyAlignment="1">
      <alignment horizontal="center" shrinkToFit="1"/>
    </xf>
    <xf numFmtId="0" fontId="36" fillId="23" borderId="114" xfId="5" applyFont="1" applyFill="1" applyBorder="1" applyAlignment="1">
      <alignment horizontal="right" shrinkToFit="1"/>
    </xf>
    <xf numFmtId="0" fontId="36" fillId="23" borderId="35" xfId="5" applyFont="1" applyFill="1" applyBorder="1" applyAlignment="1">
      <alignment horizontal="right" shrinkToFit="1"/>
    </xf>
    <xf numFmtId="0" fontId="36" fillId="23" borderId="8" xfId="5" applyFont="1" applyFill="1" applyBorder="1" applyAlignment="1">
      <alignment horizontal="center" shrinkToFit="1"/>
    </xf>
    <xf numFmtId="0" fontId="36" fillId="23" borderId="47" xfId="5" applyFont="1" applyFill="1" applyBorder="1" applyAlignment="1">
      <alignment horizontal="right" shrinkToFit="1"/>
    </xf>
    <xf numFmtId="0" fontId="9" fillId="23" borderId="40" xfId="5" applyFont="1" applyFill="1" applyBorder="1" applyAlignment="1">
      <alignment horizontal="center" shrinkToFit="1"/>
    </xf>
    <xf numFmtId="0" fontId="36" fillId="23" borderId="106" xfId="5" applyFont="1" applyFill="1" applyBorder="1" applyAlignment="1">
      <alignment horizontal="right" shrinkToFit="1"/>
    </xf>
    <xf numFmtId="0" fontId="36" fillId="23" borderId="109" xfId="5" applyFont="1" applyFill="1" applyBorder="1" applyAlignment="1">
      <alignment horizontal="center" shrinkToFit="1"/>
    </xf>
    <xf numFmtId="0" fontId="9" fillId="23" borderId="105" xfId="5" applyFont="1" applyFill="1" applyBorder="1" applyAlignment="1">
      <alignment horizontal="right" shrinkToFit="1"/>
    </xf>
    <xf numFmtId="0" fontId="36" fillId="23" borderId="107" xfId="5" applyFont="1" applyFill="1" applyBorder="1" applyAlignment="1">
      <alignment horizontal="right" shrinkToFit="1"/>
    </xf>
    <xf numFmtId="0" fontId="9" fillId="23" borderId="108" xfId="5" applyFont="1" applyFill="1" applyBorder="1" applyAlignment="1">
      <alignment horizontal="center" shrinkToFit="1"/>
    </xf>
    <xf numFmtId="0" fontId="4" fillId="2" borderId="0" xfId="1" applyFont="1" applyFill="1" applyAlignment="1">
      <alignment vertical="center" shrinkToFit="1"/>
    </xf>
    <xf numFmtId="0" fontId="6" fillId="0" borderId="0" xfId="1" applyFont="1" applyAlignment="1">
      <alignment vertical="center" shrinkToFit="1"/>
    </xf>
    <xf numFmtId="0" fontId="8" fillId="0" borderId="0" xfId="1" applyFont="1" applyAlignment="1">
      <alignment vertical="center" shrinkToFit="1"/>
    </xf>
    <xf numFmtId="0" fontId="8" fillId="2" borderId="3" xfId="1" applyFont="1" applyFill="1" applyBorder="1" applyAlignment="1">
      <alignment vertical="center" shrinkToFit="1"/>
    </xf>
    <xf numFmtId="0" fontId="8" fillId="2" borderId="4" xfId="1" applyFont="1" applyFill="1" applyBorder="1" applyAlignment="1">
      <alignment vertical="center" shrinkToFit="1"/>
    </xf>
    <xf numFmtId="14" fontId="2" fillId="0" borderId="3" xfId="1" applyNumberFormat="1" applyFont="1" applyBorder="1" applyAlignment="1" applyProtection="1">
      <alignment horizontal="left" vertical="center" shrinkToFit="1"/>
      <protection locked="0"/>
    </xf>
    <xf numFmtId="14" fontId="2" fillId="0" borderId="4" xfId="1" applyNumberFormat="1" applyFont="1" applyBorder="1" applyAlignment="1" applyProtection="1">
      <alignment horizontal="left" vertical="center" shrinkToFit="1"/>
      <protection locked="0"/>
    </xf>
    <xf numFmtId="176" fontId="41" fillId="0" borderId="0" xfId="6" applyNumberFormat="1" applyFont="1" applyAlignment="1" applyProtection="1">
      <alignment horizontal="left" vertical="center" shrinkToFit="1"/>
      <protection locked="0"/>
    </xf>
    <xf numFmtId="176" fontId="8" fillId="2" borderId="5" xfId="1" applyNumberFormat="1" applyFont="1" applyFill="1" applyBorder="1" applyAlignment="1">
      <alignment vertical="center" shrinkToFit="1"/>
    </xf>
    <xf numFmtId="176" fontId="8" fillId="2" borderId="6" xfId="1" applyNumberFormat="1" applyFont="1" applyFill="1" applyBorder="1" applyAlignment="1">
      <alignment vertical="center" shrinkToFit="1"/>
    </xf>
    <xf numFmtId="0" fontId="2" fillId="4" borderId="5" xfId="1" applyFont="1" applyFill="1" applyBorder="1" applyAlignment="1" applyProtection="1">
      <alignment horizontal="left" vertical="center" shrinkToFit="1"/>
      <protection locked="0"/>
    </xf>
    <xf numFmtId="0" fontId="2" fillId="4" borderId="6" xfId="1" applyFont="1" applyFill="1" applyBorder="1" applyAlignment="1" applyProtection="1">
      <alignment horizontal="left" vertical="center" shrinkToFit="1"/>
      <protection locked="0"/>
    </xf>
    <xf numFmtId="0" fontId="2" fillId="4" borderId="5" xfId="1" quotePrefix="1" applyFont="1" applyFill="1" applyBorder="1" applyAlignment="1" applyProtection="1">
      <alignment horizontal="left" vertical="center" shrinkToFit="1"/>
      <protection locked="0"/>
    </xf>
    <xf numFmtId="0" fontId="2" fillId="4" borderId="6" xfId="1" quotePrefix="1" applyFont="1" applyFill="1" applyBorder="1" applyAlignment="1" applyProtection="1">
      <alignment horizontal="left" vertical="center" shrinkToFit="1"/>
      <protection locked="0"/>
    </xf>
    <xf numFmtId="176" fontId="8" fillId="2" borderId="7" xfId="1" applyNumberFormat="1" applyFont="1" applyFill="1" applyBorder="1" applyAlignment="1">
      <alignment vertical="center" shrinkToFit="1"/>
    </xf>
    <xf numFmtId="176" fontId="8" fillId="2" borderId="8" xfId="1" applyNumberFormat="1" applyFont="1" applyFill="1" applyBorder="1" applyAlignment="1">
      <alignment vertical="center" shrinkToFit="1"/>
    </xf>
    <xf numFmtId="0" fontId="2" fillId="4" borderId="7" xfId="1" applyFont="1" applyFill="1" applyBorder="1" applyAlignment="1" applyProtection="1">
      <alignment horizontal="left" vertical="center" shrinkToFit="1"/>
      <protection locked="0"/>
    </xf>
    <xf numFmtId="0" fontId="2" fillId="4" borderId="8" xfId="1" applyFont="1" applyFill="1" applyBorder="1" applyAlignment="1" applyProtection="1">
      <alignment horizontal="left" vertical="center" shrinkToFit="1"/>
      <protection locked="0"/>
    </xf>
    <xf numFmtId="0" fontId="12" fillId="0" borderId="0" xfId="2" applyFont="1" applyAlignment="1" applyProtection="1">
      <alignment vertical="center" shrinkToFit="1"/>
      <protection locked="0"/>
    </xf>
    <xf numFmtId="176" fontId="8" fillId="0" borderId="0" xfId="1" applyNumberFormat="1" applyFont="1" applyAlignment="1">
      <alignment vertical="center" shrinkToFit="1"/>
    </xf>
    <xf numFmtId="176" fontId="12" fillId="0" borderId="0" xfId="1" applyNumberFormat="1" applyFont="1" applyAlignment="1">
      <alignment vertical="center" shrinkToFit="1"/>
    </xf>
    <xf numFmtId="0" fontId="2" fillId="0" borderId="10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8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1" xfId="1" applyFont="1" applyBorder="1" applyAlignment="1">
      <alignment horizontal="left" vertical="center" shrinkToFit="1"/>
    </xf>
    <xf numFmtId="0" fontId="8" fillId="0" borderId="19" xfId="1" applyFont="1" applyBorder="1" applyAlignment="1">
      <alignment horizontal="left" vertical="center" shrinkToFit="1"/>
    </xf>
    <xf numFmtId="0" fontId="12" fillId="0" borderId="1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/>
    </xf>
    <xf numFmtId="0" fontId="15" fillId="2" borderId="10" xfId="1" applyFont="1" applyFill="1" applyBorder="1" applyAlignment="1">
      <alignment horizontal="center" vertical="center" shrinkToFit="1"/>
    </xf>
    <xf numFmtId="0" fontId="15" fillId="2" borderId="11" xfId="1" applyFont="1" applyFill="1" applyBorder="1" applyAlignment="1">
      <alignment horizontal="center" vertical="center" shrinkToFit="1"/>
    </xf>
    <xf numFmtId="0" fontId="16" fillId="0" borderId="10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15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8" fillId="0" borderId="16" xfId="1" applyFont="1" applyBorder="1" applyAlignment="1">
      <alignment horizontal="left" vertical="center" shrinkToFit="1"/>
    </xf>
    <xf numFmtId="0" fontId="13" fillId="0" borderId="14" xfId="2" applyFont="1" applyBorder="1" applyAlignment="1" applyProtection="1">
      <alignment horizontal="left" vertical="center" shrinkToFit="1"/>
      <protection locked="0"/>
    </xf>
    <xf numFmtId="0" fontId="13" fillId="0" borderId="17" xfId="2" applyFont="1" applyBorder="1" applyAlignment="1" applyProtection="1">
      <alignment horizontal="left" vertical="center" shrinkToFit="1"/>
      <protection locked="0"/>
    </xf>
    <xf numFmtId="0" fontId="13" fillId="0" borderId="20" xfId="2" applyFont="1" applyBorder="1" applyAlignment="1" applyProtection="1">
      <alignment horizontal="left" vertical="center" shrinkToFit="1"/>
      <protection locked="0"/>
    </xf>
    <xf numFmtId="0" fontId="12" fillId="0" borderId="1" xfId="1" applyFont="1" applyBorder="1" applyAlignment="1">
      <alignment horizontal="center" vertical="center" shrinkToFit="1"/>
    </xf>
    <xf numFmtId="0" fontId="12" fillId="0" borderId="13" xfId="1" applyFont="1" applyBorder="1" applyAlignment="1">
      <alignment horizontal="center" vertical="center" shrinkToFit="1"/>
    </xf>
    <xf numFmtId="0" fontId="12" fillId="0" borderId="21" xfId="1" applyFont="1" applyBorder="1" applyAlignment="1">
      <alignment horizontal="center" vertical="center" shrinkToFit="1"/>
    </xf>
    <xf numFmtId="0" fontId="13" fillId="0" borderId="15" xfId="2" applyFont="1" applyBorder="1" applyAlignment="1" applyProtection="1">
      <alignment horizontal="left" vertical="center" shrinkToFit="1"/>
      <protection locked="0"/>
    </xf>
    <xf numFmtId="0" fontId="13" fillId="0" borderId="18" xfId="2" applyFont="1" applyBorder="1" applyAlignment="1" applyProtection="1">
      <alignment horizontal="left" vertical="center" shrinkToFit="1"/>
      <protection locked="0"/>
    </xf>
    <xf numFmtId="0" fontId="12" fillId="0" borderId="0" xfId="1" applyFont="1" applyAlignment="1">
      <alignment vertical="center" shrinkToFit="1"/>
    </xf>
    <xf numFmtId="0" fontId="41" fillId="0" borderId="0" xfId="6" applyFont="1" applyAlignment="1" applyProtection="1">
      <alignment vertical="center" shrinkToFit="1"/>
      <protection locked="0"/>
    </xf>
    <xf numFmtId="0" fontId="18" fillId="2" borderId="26" xfId="1" applyFont="1" applyFill="1" applyBorder="1" applyAlignment="1">
      <alignment horizontal="center" vertical="center" shrinkToFit="1"/>
    </xf>
    <xf numFmtId="0" fontId="18" fillId="2" borderId="29" xfId="1" applyFont="1" applyFill="1" applyBorder="1" applyAlignment="1">
      <alignment horizontal="center" vertical="center" shrinkToFit="1"/>
    </xf>
    <xf numFmtId="0" fontId="18" fillId="2" borderId="30" xfId="1" applyFont="1" applyFill="1" applyBorder="1" applyAlignment="1">
      <alignment horizontal="center" vertical="center" shrinkToFit="1"/>
    </xf>
    <xf numFmtId="0" fontId="18" fillId="2" borderId="31" xfId="1" applyFont="1" applyFill="1" applyBorder="1" applyAlignment="1">
      <alignment horizontal="center" vertical="center" shrinkToFit="1"/>
    </xf>
    <xf numFmtId="0" fontId="7" fillId="4" borderId="10" xfId="1" applyFont="1" applyFill="1" applyBorder="1" applyAlignment="1">
      <alignment horizontal="center" vertical="center" shrinkToFit="1"/>
    </xf>
    <xf numFmtId="0" fontId="7" fillId="4" borderId="12" xfId="1" applyFont="1" applyFill="1" applyBorder="1" applyAlignment="1">
      <alignment horizontal="center" vertical="center" shrinkToFit="1"/>
    </xf>
    <xf numFmtId="0" fontId="7" fillId="4" borderId="15" xfId="1" applyFont="1" applyFill="1" applyBorder="1" applyAlignment="1">
      <alignment horizontal="center" vertical="center" shrinkToFit="1"/>
    </xf>
    <xf numFmtId="0" fontId="7" fillId="4" borderId="0" xfId="1" applyFont="1" applyFill="1" applyAlignment="1">
      <alignment horizontal="center" vertical="center" shrinkToFit="1"/>
    </xf>
    <xf numFmtId="0" fontId="7" fillId="4" borderId="18" xfId="1" applyFont="1" applyFill="1" applyBorder="1" applyAlignment="1">
      <alignment horizontal="center" vertical="center" shrinkToFit="1"/>
    </xf>
    <xf numFmtId="0" fontId="7" fillId="4" borderId="34" xfId="1" applyFont="1" applyFill="1" applyBorder="1" applyAlignment="1">
      <alignment horizontal="center" vertical="center" shrinkToFit="1"/>
    </xf>
    <xf numFmtId="0" fontId="12" fillId="0" borderId="10" xfId="2" applyFont="1" applyBorder="1" applyAlignment="1" applyProtection="1">
      <alignment vertical="center" shrinkToFit="1"/>
      <protection locked="0"/>
    </xf>
    <xf numFmtId="0" fontId="12" fillId="0" borderId="11" xfId="2" applyFont="1" applyBorder="1" applyAlignment="1" applyProtection="1">
      <alignment vertical="center" shrinkToFit="1"/>
      <protection locked="0"/>
    </xf>
    <xf numFmtId="0" fontId="12" fillId="0" borderId="32" xfId="2" applyFont="1" applyBorder="1" applyAlignment="1" applyProtection="1">
      <alignment vertical="center" shrinkToFit="1"/>
      <protection locked="0"/>
    </xf>
    <xf numFmtId="0" fontId="12" fillId="0" borderId="33" xfId="2" applyFont="1" applyBorder="1" applyAlignment="1" applyProtection="1">
      <alignment vertical="center" shrinkToFit="1"/>
      <protection locked="0"/>
    </xf>
    <xf numFmtId="0" fontId="12" fillId="0" borderId="35" xfId="2" applyFont="1" applyBorder="1" applyAlignment="1" applyProtection="1">
      <alignment vertical="center" shrinkToFit="1"/>
      <protection locked="0"/>
    </xf>
    <xf numFmtId="0" fontId="12" fillId="0" borderId="8" xfId="2" applyFont="1" applyBorder="1" applyAlignment="1" applyProtection="1">
      <alignment vertical="center" shrinkToFit="1"/>
      <protection locked="0"/>
    </xf>
    <xf numFmtId="0" fontId="12" fillId="0" borderId="0" xfId="1" applyFont="1" applyAlignment="1" applyProtection="1">
      <alignment vertical="center" shrinkToFit="1"/>
      <protection locked="0"/>
    </xf>
    <xf numFmtId="0" fontId="8" fillId="0" borderId="15" xfId="1" applyFont="1" applyBorder="1" applyAlignment="1">
      <alignment horizontal="center" vertical="center" shrinkToFit="1"/>
    </xf>
    <xf numFmtId="0" fontId="8" fillId="0" borderId="0" xfId="1" applyFont="1" applyAlignment="1">
      <alignment horizontal="center" vertical="center" shrinkToFit="1"/>
    </xf>
    <xf numFmtId="0" fontId="8" fillId="0" borderId="18" xfId="1" applyFont="1" applyBorder="1" applyAlignment="1">
      <alignment horizontal="center" vertical="center" shrinkToFit="1"/>
    </xf>
    <xf numFmtId="0" fontId="8" fillId="0" borderId="34" xfId="1" applyFont="1" applyBorder="1" applyAlignment="1">
      <alignment horizontal="center" vertical="center" shrinkToFit="1"/>
    </xf>
    <xf numFmtId="0" fontId="12" fillId="0" borderId="37" xfId="2" applyFont="1" applyBorder="1" applyAlignment="1" applyProtection="1">
      <alignment vertical="center" wrapText="1"/>
      <protection locked="0"/>
    </xf>
    <xf numFmtId="0" fontId="12" fillId="0" borderId="33" xfId="2" applyFont="1" applyBorder="1" applyAlignment="1" applyProtection="1">
      <alignment vertical="center" wrapText="1"/>
      <protection locked="0"/>
    </xf>
    <xf numFmtId="0" fontId="12" fillId="0" borderId="38" xfId="2" applyFont="1" applyBorder="1" applyAlignment="1" applyProtection="1">
      <alignment vertical="center" shrinkToFit="1"/>
      <protection locked="0"/>
    </xf>
    <xf numFmtId="0" fontId="12" fillId="0" borderId="39" xfId="2" applyFont="1" applyBorder="1" applyAlignment="1" applyProtection="1">
      <alignment vertical="center" shrinkToFit="1"/>
      <protection locked="0"/>
    </xf>
    <xf numFmtId="0" fontId="2" fillId="0" borderId="0" xfId="1" applyFont="1" applyAlignment="1">
      <alignment vertical="center" shrinkToFit="1"/>
    </xf>
    <xf numFmtId="0" fontId="17" fillId="0" borderId="0" xfId="1" applyFont="1" applyAlignment="1">
      <alignment vertical="center" shrinkToFit="1"/>
    </xf>
    <xf numFmtId="0" fontId="12" fillId="0" borderId="0" xfId="2" applyFont="1" applyAlignment="1" applyProtection="1">
      <alignment vertical="center" shrinkToFit="1"/>
    </xf>
    <xf numFmtId="0" fontId="13" fillId="0" borderId="0" xfId="2" applyFont="1" applyAlignment="1" applyProtection="1">
      <alignment vertical="center" shrinkToFit="1"/>
      <protection locked="0"/>
    </xf>
    <xf numFmtId="0" fontId="12" fillId="0" borderId="0" xfId="2" applyFont="1" applyFill="1" applyAlignment="1" applyProtection="1">
      <alignment vertical="center" wrapText="1"/>
    </xf>
    <xf numFmtId="0" fontId="21" fillId="2" borderId="0" xfId="1" applyFont="1" applyFill="1" applyAlignment="1">
      <alignment vertical="center" shrinkToFit="1"/>
    </xf>
    <xf numFmtId="0" fontId="12" fillId="0" borderId="0" xfId="1" applyFont="1">
      <alignment vertical="center"/>
    </xf>
    <xf numFmtId="0" fontId="15" fillId="0" borderId="0" xfId="1" applyFont="1" applyAlignment="1">
      <alignment vertical="center" shrinkToFit="1"/>
    </xf>
    <xf numFmtId="0" fontId="12" fillId="0" borderId="0" xfId="2" applyFont="1" applyFill="1" applyAlignment="1" applyProtection="1">
      <alignment vertical="center" shrinkToFit="1"/>
      <protection locked="0"/>
    </xf>
    <xf numFmtId="0" fontId="12" fillId="0" borderId="0" xfId="2" applyFont="1" applyFill="1" applyAlignment="1" applyProtection="1">
      <alignment vertical="center" shrinkToFit="1"/>
    </xf>
    <xf numFmtId="0" fontId="25" fillId="6" borderId="41" xfId="1" applyFont="1" applyFill="1" applyBorder="1" applyAlignment="1">
      <alignment horizontal="center" vertical="center" shrinkToFit="1"/>
    </xf>
    <xf numFmtId="0" fontId="7" fillId="2" borderId="43" xfId="1" applyFont="1" applyFill="1" applyBorder="1" applyAlignment="1">
      <alignment horizontal="left" vertical="center" shrinkToFit="1"/>
    </xf>
    <xf numFmtId="0" fontId="7" fillId="2" borderId="50" xfId="1" applyFont="1" applyFill="1" applyBorder="1" applyAlignment="1">
      <alignment horizontal="left" vertical="center" shrinkToFit="1"/>
    </xf>
    <xf numFmtId="0" fontId="7" fillId="2" borderId="51" xfId="1" applyFont="1" applyFill="1" applyBorder="1" applyAlignment="1">
      <alignment horizontal="left" vertical="center" shrinkToFit="1"/>
    </xf>
    <xf numFmtId="0" fontId="10" fillId="2" borderId="0" xfId="1" applyFont="1" applyFill="1" applyAlignment="1">
      <alignment horizontal="right" vertical="center" shrinkToFit="1"/>
    </xf>
    <xf numFmtId="0" fontId="2" fillId="0" borderId="0" xfId="1" applyFont="1" applyAlignment="1">
      <alignment horizontal="left" vertical="center" shrinkToFit="1"/>
    </xf>
    <xf numFmtId="0" fontId="6" fillId="0" borderId="0" xfId="1" applyFont="1" applyAlignment="1">
      <alignment horizontal="left" vertical="center" shrinkToFit="1"/>
    </xf>
    <xf numFmtId="0" fontId="2" fillId="0" borderId="55" xfId="1" applyFont="1" applyBorder="1" applyAlignment="1">
      <alignment horizontal="left" vertical="center" indent="1" shrinkToFit="1"/>
    </xf>
    <xf numFmtId="0" fontId="2" fillId="0" borderId="45" xfId="1" applyFont="1" applyBorder="1" applyAlignment="1">
      <alignment horizontal="left" vertical="center" indent="1" shrinkToFit="1"/>
    </xf>
    <xf numFmtId="0" fontId="23" fillId="6" borderId="41" xfId="1" applyFont="1" applyFill="1" applyBorder="1" applyAlignment="1">
      <alignment horizontal="center" vertical="center" shrinkToFit="1"/>
    </xf>
    <xf numFmtId="0" fontId="7" fillId="2" borderId="41" xfId="1" applyFont="1" applyFill="1" applyBorder="1" applyAlignment="1">
      <alignment horizontal="center" vertical="center" shrinkToFit="1"/>
    </xf>
    <xf numFmtId="0" fontId="7" fillId="2" borderId="43" xfId="1" applyFont="1" applyFill="1" applyBorder="1" applyAlignment="1">
      <alignment horizontal="center" vertical="center" shrinkToFit="1"/>
    </xf>
    <xf numFmtId="0" fontId="7" fillId="2" borderId="51" xfId="1" applyFont="1" applyFill="1" applyBorder="1" applyAlignment="1">
      <alignment horizontal="center" vertical="center" shrinkToFit="1"/>
    </xf>
    <xf numFmtId="0" fontId="2" fillId="2" borderId="0" xfId="1" applyFont="1" applyFill="1" applyAlignment="1">
      <alignment horizontal="right" vertical="center" shrinkToFit="1"/>
    </xf>
    <xf numFmtId="0" fontId="23" fillId="6" borderId="47" xfId="1" applyFont="1" applyFill="1" applyBorder="1" applyAlignment="1">
      <alignment horizontal="center" vertical="center" shrinkToFit="1"/>
    </xf>
    <xf numFmtId="0" fontId="23" fillId="6" borderId="42" xfId="1" applyFont="1" applyFill="1" applyBorder="1" applyAlignment="1">
      <alignment horizontal="center" vertical="center" shrinkToFit="1"/>
    </xf>
    <xf numFmtId="0" fontId="23" fillId="6" borderId="40" xfId="1" applyFont="1" applyFill="1" applyBorder="1" applyAlignment="1">
      <alignment horizontal="center" vertical="center" shrinkToFit="1"/>
    </xf>
    <xf numFmtId="0" fontId="12" fillId="0" borderId="0" xfId="2" applyFont="1" applyFill="1" applyProtection="1">
      <alignment vertical="center"/>
    </xf>
    <xf numFmtId="0" fontId="2" fillId="0" borderId="56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59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7" fillId="0" borderId="58" xfId="1" applyFont="1" applyBorder="1" applyAlignment="1">
      <alignment horizontal="left" vertical="center" wrapText="1"/>
    </xf>
    <xf numFmtId="0" fontId="7" fillId="0" borderId="0" xfId="1" applyFont="1" applyAlignment="1">
      <alignment horizontal="left" vertical="center"/>
    </xf>
    <xf numFmtId="0" fontId="7" fillId="0" borderId="58" xfId="1" applyFont="1" applyBorder="1" applyAlignment="1">
      <alignment horizontal="left" vertical="center"/>
    </xf>
    <xf numFmtId="0" fontId="21" fillId="2" borderId="0" xfId="1" applyFont="1" applyFill="1" applyAlignment="1">
      <alignment horizontal="left" vertical="center" shrinkToFit="1"/>
    </xf>
    <xf numFmtId="0" fontId="12" fillId="2" borderId="0" xfId="1" applyFont="1" applyFill="1" applyAlignment="1">
      <alignment horizontal="right" vertical="center" shrinkToFit="1"/>
    </xf>
    <xf numFmtId="0" fontId="12" fillId="2" borderId="0" xfId="1" applyFont="1" applyFill="1" applyAlignment="1">
      <alignment horizontal="center" vertical="center" shrinkToFit="1"/>
    </xf>
    <xf numFmtId="0" fontId="23" fillId="6" borderId="47" xfId="1" applyFont="1" applyFill="1" applyBorder="1" applyAlignment="1">
      <alignment horizontal="center" vertical="center"/>
    </xf>
    <xf numFmtId="0" fontId="23" fillId="6" borderId="42" xfId="1" applyFont="1" applyFill="1" applyBorder="1" applyAlignment="1">
      <alignment horizontal="center" vertical="center"/>
    </xf>
    <xf numFmtId="0" fontId="23" fillId="6" borderId="40" xfId="1" applyFont="1" applyFill="1" applyBorder="1" applyAlignment="1">
      <alignment horizontal="center" vertical="center"/>
    </xf>
    <xf numFmtId="0" fontId="2" fillId="0" borderId="55" xfId="1" applyFont="1" applyBorder="1" applyAlignment="1">
      <alignment horizontal="left" vertical="center" shrinkToFit="1"/>
    </xf>
    <xf numFmtId="0" fontId="2" fillId="0" borderId="45" xfId="1" applyFont="1" applyBorder="1" applyAlignment="1">
      <alignment horizontal="left" vertical="center" shrinkToFit="1"/>
    </xf>
    <xf numFmtId="0" fontId="7" fillId="4" borderId="0" xfId="1" applyFont="1" applyFill="1" applyAlignment="1">
      <alignment vertical="center" shrinkToFit="1"/>
    </xf>
    <xf numFmtId="0" fontId="15" fillId="0" borderId="0" xfId="1" applyFont="1" applyAlignment="1">
      <alignment horizontal="left" vertical="center" shrinkToFit="1"/>
    </xf>
    <xf numFmtId="0" fontId="2" fillId="4" borderId="0" xfId="1" applyFont="1" applyFill="1" applyAlignment="1">
      <alignment vertical="center" shrinkToFit="1"/>
    </xf>
    <xf numFmtId="0" fontId="10" fillId="2" borderId="43" xfId="1" applyFont="1" applyFill="1" applyBorder="1" applyAlignment="1">
      <alignment horizontal="center" vertical="center"/>
    </xf>
    <xf numFmtId="0" fontId="10" fillId="2" borderId="50" xfId="1" applyFont="1" applyFill="1" applyBorder="1" applyAlignment="1">
      <alignment horizontal="center" vertical="center"/>
    </xf>
    <xf numFmtId="0" fontId="10" fillId="2" borderId="51" xfId="1" applyFont="1" applyFill="1" applyBorder="1" applyAlignment="1">
      <alignment horizontal="center" vertical="center"/>
    </xf>
    <xf numFmtId="0" fontId="7" fillId="2" borderId="41" xfId="1" applyFont="1" applyFill="1" applyBorder="1" applyAlignment="1">
      <alignment horizontal="left" vertical="center"/>
    </xf>
    <xf numFmtId="0" fontId="7" fillId="2" borderId="0" xfId="1" applyFont="1" applyFill="1" applyAlignment="1">
      <alignment horizontal="center" vertical="center" shrinkToFit="1"/>
    </xf>
    <xf numFmtId="0" fontId="2" fillId="4" borderId="41" xfId="1" applyFont="1" applyFill="1" applyBorder="1" applyAlignment="1" applyProtection="1">
      <alignment vertical="center" shrinkToFit="1"/>
      <protection locked="0"/>
    </xf>
    <xf numFmtId="0" fontId="12" fillId="4" borderId="0" xfId="2" applyFont="1" applyFill="1" applyAlignment="1" applyProtection="1">
      <alignment vertical="center" shrinkToFit="1"/>
      <protection locked="0"/>
    </xf>
    <xf numFmtId="0" fontId="7" fillId="3" borderId="0" xfId="1" applyFont="1" applyFill="1" applyAlignment="1">
      <alignment horizontal="center" vertical="center"/>
    </xf>
    <xf numFmtId="0" fontId="2" fillId="4" borderId="55" xfId="1" applyFont="1" applyFill="1" applyBorder="1" applyAlignment="1">
      <alignment horizontal="left" vertical="center" indent="1" shrinkToFit="1"/>
    </xf>
    <xf numFmtId="0" fontId="2" fillId="4" borderId="45" xfId="1" applyFont="1" applyFill="1" applyBorder="1" applyAlignment="1">
      <alignment horizontal="left" vertical="center" indent="1" shrinkToFit="1"/>
    </xf>
    <xf numFmtId="0" fontId="12" fillId="3" borderId="0" xfId="2" applyFont="1" applyFill="1" applyBorder="1" applyAlignment="1" applyProtection="1">
      <alignment horizontal="left" vertical="center"/>
    </xf>
    <xf numFmtId="0" fontId="2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center" vertical="center"/>
    </xf>
    <xf numFmtId="0" fontId="10" fillId="2" borderId="41" xfId="1" applyFont="1" applyFill="1" applyBorder="1" applyAlignment="1">
      <alignment horizontal="center" vertical="center"/>
    </xf>
    <xf numFmtId="0" fontId="10" fillId="2" borderId="64" xfId="1" applyFont="1" applyFill="1" applyBorder="1" applyAlignment="1">
      <alignment horizontal="center" vertical="center"/>
    </xf>
    <xf numFmtId="0" fontId="2" fillId="0" borderId="0" xfId="4" applyFont="1" applyAlignment="1">
      <alignment vertical="center" shrinkToFit="1"/>
    </xf>
    <xf numFmtId="0" fontId="7" fillId="0" borderId="0" xfId="4" applyFont="1" applyAlignment="1">
      <alignment vertical="center" shrinkToFit="1"/>
    </xf>
    <xf numFmtId="0" fontId="2" fillId="2" borderId="0" xfId="4" applyFont="1" applyFill="1" applyAlignment="1">
      <alignment horizontal="right" vertical="center" shrinkToFit="1"/>
    </xf>
    <xf numFmtId="0" fontId="18" fillId="0" borderId="0" xfId="4" applyFont="1" applyAlignment="1">
      <alignment vertical="center" shrinkToFit="1"/>
    </xf>
    <xf numFmtId="0" fontId="2" fillId="2" borderId="41" xfId="4" applyFont="1" applyFill="1" applyBorder="1" applyAlignment="1">
      <alignment horizontal="center" vertical="center"/>
    </xf>
    <xf numFmtId="0" fontId="7" fillId="2" borderId="47" xfId="4" applyFont="1" applyFill="1" applyBorder="1" applyAlignment="1">
      <alignment horizontal="center" vertical="center" shrinkToFit="1"/>
    </xf>
    <xf numFmtId="0" fontId="7" fillId="2" borderId="42" xfId="4" applyFont="1" applyFill="1" applyBorder="1" applyAlignment="1">
      <alignment horizontal="center" vertical="center" shrinkToFit="1"/>
    </xf>
    <xf numFmtId="0" fontId="7" fillId="2" borderId="40" xfId="4" applyFont="1" applyFill="1" applyBorder="1" applyAlignment="1">
      <alignment horizontal="center" vertical="center" shrinkToFit="1"/>
    </xf>
    <xf numFmtId="0" fontId="2" fillId="0" borderId="47" xfId="4" applyFont="1" applyBorder="1" applyAlignment="1">
      <alignment vertical="center" shrinkToFit="1"/>
    </xf>
    <xf numFmtId="0" fontId="2" fillId="0" borderId="42" xfId="4" applyFont="1" applyBorder="1" applyAlignment="1">
      <alignment vertical="center" shrinkToFit="1"/>
    </xf>
    <xf numFmtId="0" fontId="2" fillId="0" borderId="40" xfId="4" applyFont="1" applyBorder="1" applyAlignment="1">
      <alignment vertical="center" shrinkToFit="1"/>
    </xf>
    <xf numFmtId="0" fontId="35" fillId="2" borderId="3" xfId="4" applyFont="1" applyFill="1" applyBorder="1" applyAlignment="1" applyProtection="1">
      <alignment horizontal="center" vertical="center" wrapText="1" shrinkToFit="1"/>
      <protection locked="0"/>
    </xf>
    <xf numFmtId="0" fontId="12" fillId="2" borderId="4" xfId="4" applyFont="1" applyFill="1" applyBorder="1" applyAlignment="1" applyProtection="1">
      <alignment horizontal="center" vertical="center" wrapText="1" shrinkToFit="1"/>
      <protection locked="0"/>
    </xf>
    <xf numFmtId="0" fontId="36" fillId="0" borderId="5" xfId="5" applyFont="1" applyBorder="1" applyAlignment="1">
      <alignment horizontal="center" vertical="center" wrapText="1"/>
    </xf>
    <xf numFmtId="0" fontId="36" fillId="0" borderId="42" xfId="5" applyFont="1" applyBorder="1" applyAlignment="1">
      <alignment horizontal="center" vertical="center" wrapText="1"/>
    </xf>
    <xf numFmtId="0" fontId="36" fillId="0" borderId="6" xfId="5" applyFont="1" applyBorder="1" applyAlignment="1">
      <alignment horizontal="center" vertical="center" wrapText="1"/>
    </xf>
    <xf numFmtId="0" fontId="9" fillId="0" borderId="47" xfId="5" applyFont="1" applyBorder="1" applyAlignment="1">
      <alignment horizontal="center" vertical="center" wrapText="1"/>
    </xf>
    <xf numFmtId="0" fontId="9" fillId="0" borderId="6" xfId="5" applyFont="1" applyBorder="1" applyAlignment="1">
      <alignment horizontal="center" vertical="center" wrapText="1"/>
    </xf>
    <xf numFmtId="0" fontId="25" fillId="6" borderId="0" xfId="4" applyFont="1" applyFill="1" applyAlignment="1">
      <alignment horizontal="center" vertical="center"/>
    </xf>
    <xf numFmtId="0" fontId="34" fillId="10" borderId="10" xfId="5" applyFont="1" applyFill="1" applyBorder="1" applyAlignment="1">
      <alignment horizontal="center" vertical="center"/>
    </xf>
    <xf numFmtId="0" fontId="34" fillId="10" borderId="12" xfId="5" applyFont="1" applyFill="1" applyBorder="1" applyAlignment="1">
      <alignment horizontal="center" vertical="center"/>
    </xf>
    <xf numFmtId="0" fontId="34" fillId="10" borderId="15" xfId="5" applyFont="1" applyFill="1" applyBorder="1" applyAlignment="1">
      <alignment horizontal="center" vertical="center"/>
    </xf>
    <xf numFmtId="0" fontId="34" fillId="10" borderId="0" xfId="5" applyFont="1" applyFill="1" applyAlignment="1">
      <alignment horizontal="center" vertical="center"/>
    </xf>
    <xf numFmtId="0" fontId="25" fillId="6" borderId="12" xfId="4" applyFont="1" applyFill="1" applyBorder="1" applyAlignment="1">
      <alignment horizontal="left" vertical="center" shrinkToFit="1"/>
    </xf>
    <xf numFmtId="0" fontId="25" fillId="6" borderId="11" xfId="4" applyFont="1" applyFill="1" applyBorder="1" applyAlignment="1">
      <alignment horizontal="left" vertical="center" shrinkToFit="1"/>
    </xf>
    <xf numFmtId="0" fontId="12" fillId="2" borderId="65" xfId="4" applyFont="1" applyFill="1" applyBorder="1" applyAlignment="1" applyProtection="1">
      <alignment horizontal="center" vertical="center" wrapText="1" shrinkToFit="1"/>
      <protection locked="0"/>
    </xf>
    <xf numFmtId="0" fontId="9" fillId="2" borderId="3" xfId="4" applyFont="1" applyFill="1" applyBorder="1" applyAlignment="1">
      <alignment horizontal="center" vertical="center" shrinkToFit="1"/>
    </xf>
    <xf numFmtId="0" fontId="9" fillId="2" borderId="65" xfId="4" applyFont="1" applyFill="1" applyBorder="1" applyAlignment="1">
      <alignment horizontal="center" vertical="center" shrinkToFit="1"/>
    </xf>
    <xf numFmtId="0" fontId="9" fillId="2" borderId="4" xfId="4" applyFont="1" applyFill="1" applyBorder="1" applyAlignment="1">
      <alignment horizontal="center" vertical="center" shrinkToFit="1"/>
    </xf>
    <xf numFmtId="0" fontId="36" fillId="11" borderId="66" xfId="5" applyFont="1" applyFill="1" applyBorder="1" applyAlignment="1">
      <alignment horizontal="center" vertical="center" shrinkToFit="1"/>
    </xf>
    <xf numFmtId="0" fontId="36" fillId="11" borderId="67" xfId="5" applyFont="1" applyFill="1" applyBorder="1" applyAlignment="1">
      <alignment horizontal="center" vertical="center" shrinkToFit="1"/>
    </xf>
    <xf numFmtId="0" fontId="36" fillId="11" borderId="53" xfId="5" applyFont="1" applyFill="1" applyBorder="1" applyAlignment="1">
      <alignment horizontal="center" vertical="center" shrinkToFit="1"/>
    </xf>
    <xf numFmtId="0" fontId="36" fillId="11" borderId="33" xfId="5" applyFont="1" applyFill="1" applyBorder="1" applyAlignment="1">
      <alignment horizontal="center" vertical="center" shrinkToFit="1"/>
    </xf>
    <xf numFmtId="0" fontId="36" fillId="11" borderId="23" xfId="5" applyFont="1" applyFill="1" applyBorder="1" applyAlignment="1">
      <alignment horizontal="center" vertical="center" shrinkToFit="1"/>
    </xf>
    <xf numFmtId="0" fontId="36" fillId="11" borderId="32" xfId="5" applyFont="1" applyFill="1" applyBorder="1" applyAlignment="1">
      <alignment horizontal="center" vertical="center" shrinkToFit="1"/>
    </xf>
    <xf numFmtId="0" fontId="9" fillId="0" borderId="47" xfId="5" applyFont="1" applyBorder="1" applyAlignment="1">
      <alignment horizontal="center" vertical="center" shrinkToFit="1"/>
    </xf>
    <xf numFmtId="0" fontId="9" fillId="0" borderId="6" xfId="5" applyFont="1" applyBorder="1" applyAlignment="1">
      <alignment horizontal="center" vertical="center" shrinkToFit="1"/>
    </xf>
    <xf numFmtId="0" fontId="36" fillId="11" borderId="40" xfId="5" applyFont="1" applyFill="1" applyBorder="1" applyAlignment="1">
      <alignment horizontal="center" vertical="center" shrinkToFit="1"/>
    </xf>
    <xf numFmtId="0" fontId="36" fillId="2" borderId="69" xfId="5" applyFont="1" applyFill="1" applyBorder="1" applyAlignment="1">
      <alignment horizontal="center" vertical="center" shrinkToFit="1"/>
    </xf>
    <xf numFmtId="0" fontId="36" fillId="2" borderId="17" xfId="5" applyFont="1" applyFill="1" applyBorder="1" applyAlignment="1">
      <alignment horizontal="center" vertical="center" shrinkToFit="1"/>
    </xf>
    <xf numFmtId="0" fontId="36" fillId="12" borderId="43" xfId="5" applyFont="1" applyFill="1" applyBorder="1" applyAlignment="1">
      <alignment horizontal="center" vertical="center" shrinkToFit="1"/>
    </xf>
    <xf numFmtId="0" fontId="36" fillId="12" borderId="50" xfId="5" applyFont="1" applyFill="1" applyBorder="1" applyAlignment="1">
      <alignment horizontal="center" vertical="center" shrinkToFit="1"/>
    </xf>
    <xf numFmtId="0" fontId="36" fillId="0" borderId="69" xfId="5" applyFont="1" applyBorder="1" applyAlignment="1">
      <alignment horizontal="center" vertical="center" textRotation="255" shrinkToFit="1"/>
    </xf>
    <xf numFmtId="0" fontId="36" fillId="0" borderId="17" xfId="5" applyFont="1" applyBorder="1" applyAlignment="1">
      <alignment horizontal="center" vertical="center" textRotation="255" shrinkToFit="1"/>
    </xf>
    <xf numFmtId="0" fontId="36" fillId="0" borderId="20" xfId="5" applyFont="1" applyBorder="1" applyAlignment="1">
      <alignment horizontal="center" vertical="center" textRotation="255" shrinkToFit="1"/>
    </xf>
    <xf numFmtId="0" fontId="36" fillId="11" borderId="5" xfId="5" applyFont="1" applyFill="1" applyBorder="1" applyAlignment="1">
      <alignment horizontal="center" vertical="center" shrinkToFit="1"/>
    </xf>
    <xf numFmtId="0" fontId="36" fillId="11" borderId="42" xfId="5" applyFont="1" applyFill="1" applyBorder="1" applyAlignment="1">
      <alignment horizontal="center" vertical="center" shrinkToFit="1"/>
    </xf>
    <xf numFmtId="0" fontId="36" fillId="11" borderId="6" xfId="5" applyFont="1" applyFill="1" applyBorder="1" applyAlignment="1">
      <alignment horizontal="center" vertical="center" shrinkToFit="1"/>
    </xf>
    <xf numFmtId="0" fontId="36" fillId="2" borderId="83" xfId="5" applyFont="1" applyFill="1" applyBorder="1" applyAlignment="1">
      <alignment horizontal="center" vertical="center" shrinkToFit="1"/>
    </xf>
    <xf numFmtId="0" fontId="36" fillId="2" borderId="91" xfId="5" applyFont="1" applyFill="1" applyBorder="1" applyAlignment="1">
      <alignment horizontal="center" vertical="center" shrinkToFit="1"/>
    </xf>
    <xf numFmtId="0" fontId="36" fillId="12" borderId="84" xfId="5" applyFont="1" applyFill="1" applyBorder="1" applyAlignment="1">
      <alignment horizontal="center" vertical="center" wrapText="1"/>
    </xf>
    <xf numFmtId="0" fontId="36" fillId="12" borderId="50" xfId="5" applyFont="1" applyFill="1" applyBorder="1" applyAlignment="1">
      <alignment horizontal="center" vertical="center" wrapText="1"/>
    </xf>
    <xf numFmtId="0" fontId="36" fillId="12" borderId="51" xfId="5" applyFont="1" applyFill="1" applyBorder="1" applyAlignment="1">
      <alignment horizontal="center" vertical="center" wrapText="1"/>
    </xf>
    <xf numFmtId="0" fontId="36" fillId="8" borderId="69" xfId="5" applyFont="1" applyFill="1" applyBorder="1" applyAlignment="1">
      <alignment horizontal="center" vertical="center" shrinkToFit="1"/>
    </xf>
    <xf numFmtId="0" fontId="36" fillId="8" borderId="17" xfId="5" applyFont="1" applyFill="1" applyBorder="1" applyAlignment="1">
      <alignment horizontal="center" vertical="center" shrinkToFit="1"/>
    </xf>
    <xf numFmtId="0" fontId="36" fillId="14" borderId="43" xfId="5" applyFont="1" applyFill="1" applyBorder="1" applyAlignment="1">
      <alignment horizontal="center" vertical="center" wrapText="1"/>
    </xf>
    <xf numFmtId="0" fontId="36" fillId="14" borderId="50" xfId="5" applyFont="1" applyFill="1" applyBorder="1" applyAlignment="1">
      <alignment horizontal="center" vertical="center" wrapText="1"/>
    </xf>
    <xf numFmtId="0" fontId="36" fillId="0" borderId="83" xfId="5" applyFont="1" applyBorder="1" applyAlignment="1">
      <alignment horizontal="center" vertical="center" shrinkToFit="1"/>
    </xf>
    <xf numFmtId="0" fontId="36" fillId="0" borderId="17" xfId="5" applyFont="1" applyBorder="1" applyAlignment="1">
      <alignment horizontal="center" vertical="center" shrinkToFit="1"/>
    </xf>
    <xf numFmtId="0" fontId="36" fillId="0" borderId="20" xfId="5" applyFont="1" applyBorder="1" applyAlignment="1">
      <alignment horizontal="center" vertical="center" shrinkToFit="1"/>
    </xf>
    <xf numFmtId="0" fontId="36" fillId="0" borderId="64" xfId="5" applyFont="1" applyBorder="1" applyAlignment="1">
      <alignment horizontal="center" vertical="center" wrapText="1"/>
    </xf>
    <xf numFmtId="0" fontId="9" fillId="0" borderId="41" xfId="5" applyFont="1" applyBorder="1" applyAlignment="1"/>
    <xf numFmtId="0" fontId="9" fillId="0" borderId="93" xfId="5" applyFont="1" applyBorder="1" applyAlignment="1"/>
    <xf numFmtId="0" fontId="36" fillId="0" borderId="12" xfId="5" applyFont="1" applyBorder="1" applyAlignment="1">
      <alignment horizontal="left" vertical="center" shrinkToFit="1"/>
    </xf>
    <xf numFmtId="0" fontId="36" fillId="15" borderId="83" xfId="5" applyFont="1" applyFill="1" applyBorder="1" applyAlignment="1">
      <alignment horizontal="center" vertical="center" shrinkToFit="1"/>
    </xf>
    <xf numFmtId="0" fontId="36" fillId="15" borderId="17" xfId="5" applyFont="1" applyFill="1" applyBorder="1" applyAlignment="1">
      <alignment horizontal="center" vertical="center" shrinkToFit="1"/>
    </xf>
    <xf numFmtId="0" fontId="36" fillId="15" borderId="91" xfId="5" applyFont="1" applyFill="1" applyBorder="1" applyAlignment="1">
      <alignment horizontal="center" vertical="center" shrinkToFit="1"/>
    </xf>
    <xf numFmtId="0" fontId="36" fillId="16" borderId="84" xfId="5" applyFont="1" applyFill="1" applyBorder="1" applyAlignment="1">
      <alignment horizontal="center" vertical="center" wrapText="1"/>
    </xf>
    <xf numFmtId="0" fontId="36" fillId="16" borderId="50" xfId="5" applyFont="1" applyFill="1" applyBorder="1" applyAlignment="1">
      <alignment horizontal="center" vertical="center" wrapText="1"/>
    </xf>
    <xf numFmtId="0" fontId="36" fillId="16" borderId="51" xfId="5" applyFont="1" applyFill="1" applyBorder="1" applyAlignment="1">
      <alignment horizontal="center" vertical="center" wrapText="1"/>
    </xf>
    <xf numFmtId="0" fontId="36" fillId="0" borderId="69" xfId="5" applyFont="1" applyBorder="1" applyAlignment="1">
      <alignment horizontal="center" vertical="center" shrinkToFit="1"/>
    </xf>
    <xf numFmtId="0" fontId="36" fillId="0" borderId="43" xfId="5" applyFont="1" applyBorder="1" applyAlignment="1">
      <alignment horizontal="center" vertical="center" shrinkToFit="1"/>
    </xf>
    <xf numFmtId="0" fontId="36" fillId="0" borderId="50" xfId="5" applyFont="1" applyBorder="1" applyAlignment="1">
      <alignment horizontal="center" vertical="center" shrinkToFit="1"/>
    </xf>
    <xf numFmtId="0" fontId="12" fillId="2" borderId="3" xfId="4" applyFont="1" applyFill="1" applyBorder="1" applyAlignment="1" applyProtection="1">
      <alignment horizontal="center" vertical="center" wrapText="1" shrinkToFit="1"/>
      <protection locked="0"/>
    </xf>
    <xf numFmtId="0" fontId="36" fillId="0" borderId="0" xfId="5" applyFont="1" applyAlignment="1">
      <alignment horizontal="left" vertical="center" shrinkToFit="1"/>
    </xf>
    <xf numFmtId="0" fontId="34" fillId="10" borderId="32" xfId="5" applyFont="1" applyFill="1" applyBorder="1" applyAlignment="1">
      <alignment horizontal="center" vertical="center"/>
    </xf>
    <xf numFmtId="0" fontId="34" fillId="10" borderId="37" xfId="5" applyFont="1" applyFill="1" applyBorder="1" applyAlignment="1">
      <alignment horizontal="center" vertical="center"/>
    </xf>
    <xf numFmtId="0" fontId="36" fillId="17" borderId="47" xfId="5" applyFont="1" applyFill="1" applyBorder="1" applyAlignment="1">
      <alignment horizontal="center" vertical="center" shrinkToFit="1"/>
    </xf>
    <xf numFmtId="0" fontId="36" fillId="17" borderId="42" xfId="5" applyFont="1" applyFill="1" applyBorder="1" applyAlignment="1">
      <alignment horizontal="center" vertical="center" shrinkToFit="1"/>
    </xf>
    <xf numFmtId="0" fontId="36" fillId="19" borderId="100" xfId="5" applyFont="1" applyFill="1" applyBorder="1" applyAlignment="1">
      <alignment horizontal="center" vertical="center" shrinkToFit="1"/>
    </xf>
    <xf numFmtId="0" fontId="36" fillId="19" borderId="88" xfId="5" applyFont="1" applyFill="1" applyBorder="1" applyAlignment="1">
      <alignment horizontal="center" vertical="center" shrinkToFit="1"/>
    </xf>
    <xf numFmtId="0" fontId="36" fillId="0" borderId="66" xfId="5" applyFont="1" applyBorder="1" applyAlignment="1">
      <alignment horizontal="center" vertical="center" shrinkToFit="1"/>
    </xf>
    <xf numFmtId="0" fontId="36" fillId="0" borderId="46" xfId="5" applyFont="1" applyBorder="1" applyAlignment="1">
      <alignment horizontal="center" vertical="center" shrinkToFit="1"/>
    </xf>
    <xf numFmtId="0" fontId="36" fillId="0" borderId="106" xfId="5" applyFont="1" applyBorder="1" applyAlignment="1">
      <alignment horizontal="center" vertical="center" shrinkToFit="1"/>
    </xf>
    <xf numFmtId="0" fontId="36" fillId="0" borderId="107" xfId="5" applyFont="1" applyBorder="1" applyAlignment="1">
      <alignment horizontal="center" vertical="center" shrinkToFit="1"/>
    </xf>
    <xf numFmtId="0" fontId="36" fillId="17" borderId="66" xfId="5" applyFont="1" applyFill="1" applyBorder="1" applyAlignment="1">
      <alignment horizontal="center" vertical="center" shrinkToFit="1"/>
    </xf>
    <xf numFmtId="0" fontId="36" fillId="17" borderId="46" xfId="5" applyFont="1" applyFill="1" applyBorder="1" applyAlignment="1">
      <alignment horizontal="center" vertical="center" shrinkToFit="1"/>
    </xf>
    <xf numFmtId="0" fontId="36" fillId="17" borderId="100" xfId="5" applyFont="1" applyFill="1" applyBorder="1" applyAlignment="1">
      <alignment horizontal="center" vertical="center" wrapText="1"/>
    </xf>
    <xf numFmtId="0" fontId="36" fillId="17" borderId="88" xfId="5" applyFont="1" applyFill="1" applyBorder="1" applyAlignment="1">
      <alignment horizontal="center" vertical="center"/>
    </xf>
    <xf numFmtId="0" fontId="36" fillId="18" borderId="66" xfId="5" applyFont="1" applyFill="1" applyBorder="1" applyAlignment="1">
      <alignment horizontal="center" vertical="center" shrinkToFit="1"/>
    </xf>
    <xf numFmtId="0" fontId="36" fillId="18" borderId="46" xfId="5" applyFont="1" applyFill="1" applyBorder="1" applyAlignment="1">
      <alignment horizontal="center" vertical="center" shrinkToFit="1"/>
    </xf>
    <xf numFmtId="0" fontId="38" fillId="0" borderId="0" xfId="5" applyFont="1" applyAlignment="1">
      <alignment horizontal="left" vertical="center" shrinkToFit="1"/>
    </xf>
    <xf numFmtId="0" fontId="8" fillId="2" borderId="41" xfId="5" applyFont="1" applyFill="1" applyBorder="1" applyAlignment="1">
      <alignment horizontal="center" vertical="center" shrinkToFit="1"/>
    </xf>
    <xf numFmtId="0" fontId="18" fillId="0" borderId="0" xfId="4" applyFont="1" applyAlignment="1">
      <alignment horizontal="left" vertical="center" shrinkToFit="1"/>
    </xf>
    <xf numFmtId="0" fontId="9" fillId="0" borderId="40" xfId="5" applyFont="1" applyBorder="1" applyAlignment="1">
      <alignment horizontal="center" vertical="center" wrapText="1"/>
    </xf>
    <xf numFmtId="0" fontId="9" fillId="0" borderId="42" xfId="5" applyFont="1" applyBorder="1" applyAlignment="1">
      <alignment horizontal="center" wrapText="1"/>
    </xf>
    <xf numFmtId="0" fontId="9" fillId="0" borderId="6" xfId="5" applyFont="1" applyBorder="1" applyAlignment="1">
      <alignment horizontal="center" wrapText="1"/>
    </xf>
    <xf numFmtId="0" fontId="36" fillId="11" borderId="47" xfId="5" applyFont="1" applyFill="1" applyBorder="1" applyAlignment="1">
      <alignment horizontal="center" vertical="center" shrinkToFit="1"/>
    </xf>
    <xf numFmtId="0" fontId="9" fillId="20" borderId="42" xfId="5" applyFont="1" applyFill="1" applyBorder="1" applyAlignment="1">
      <alignment horizontal="center" shrinkToFit="1"/>
    </xf>
    <xf numFmtId="0" fontId="9" fillId="20" borderId="6" xfId="5" applyFont="1" applyFill="1" applyBorder="1" applyAlignment="1">
      <alignment horizontal="center" shrinkToFit="1"/>
    </xf>
    <xf numFmtId="0" fontId="39" fillId="6" borderId="10" xfId="5" applyFont="1" applyFill="1" applyBorder="1" applyAlignment="1">
      <alignment horizontal="center" vertical="center"/>
    </xf>
    <xf numFmtId="0" fontId="39" fillId="6" borderId="12" xfId="5" applyFont="1" applyFill="1" applyBorder="1" applyAlignment="1">
      <alignment horizontal="center" vertical="center"/>
    </xf>
    <xf numFmtId="0" fontId="39" fillId="6" borderId="15" xfId="5" applyFont="1" applyFill="1" applyBorder="1" applyAlignment="1">
      <alignment horizontal="center" vertical="center"/>
    </xf>
    <xf numFmtId="0" fontId="39" fillId="6" borderId="0" xfId="5" applyFont="1" applyFill="1" applyAlignment="1">
      <alignment horizontal="center" vertical="center"/>
    </xf>
    <xf numFmtId="0" fontId="25" fillId="6" borderId="111" xfId="5" applyFont="1" applyFill="1" applyBorder="1" applyAlignment="1">
      <alignment horizontal="left" shrinkToFit="1"/>
    </xf>
    <xf numFmtId="0" fontId="25" fillId="6" borderId="25" xfId="5" applyFont="1" applyFill="1" applyBorder="1" applyAlignment="1">
      <alignment horizontal="left" shrinkToFit="1"/>
    </xf>
    <xf numFmtId="0" fontId="38" fillId="2" borderId="112" xfId="5" applyFont="1" applyFill="1" applyBorder="1" applyAlignment="1">
      <alignment horizontal="center" shrinkToFit="1"/>
    </xf>
    <xf numFmtId="0" fontId="38" fillId="2" borderId="113" xfId="5" applyFont="1" applyFill="1" applyBorder="1" applyAlignment="1">
      <alignment horizontal="center" shrinkToFit="1"/>
    </xf>
    <xf numFmtId="0" fontId="12" fillId="2" borderId="112" xfId="5" applyFont="1" applyFill="1" applyBorder="1" applyAlignment="1" applyProtection="1">
      <alignment horizontal="center"/>
      <protection locked="0"/>
    </xf>
    <xf numFmtId="0" fontId="12" fillId="2" borderId="4" xfId="5" applyFont="1" applyFill="1" applyBorder="1" applyAlignment="1" applyProtection="1">
      <alignment horizontal="center"/>
      <protection locked="0"/>
    </xf>
    <xf numFmtId="0" fontId="36" fillId="2" borderId="112" xfId="5" applyFont="1" applyFill="1" applyBorder="1" applyAlignment="1">
      <alignment horizontal="center" shrinkToFit="1"/>
    </xf>
    <xf numFmtId="0" fontId="36" fillId="2" borderId="113" xfId="5" applyFont="1" applyFill="1" applyBorder="1" applyAlignment="1">
      <alignment horizontal="center" shrinkToFit="1"/>
    </xf>
    <xf numFmtId="0" fontId="9" fillId="21" borderId="18" xfId="5" applyFont="1" applyFill="1" applyBorder="1" applyAlignment="1">
      <alignment horizontal="center" vertical="center" shrinkToFit="1"/>
    </xf>
    <xf numFmtId="0" fontId="9" fillId="21" borderId="34" xfId="5" applyFont="1" applyFill="1" applyBorder="1" applyAlignment="1">
      <alignment horizontal="center" vertical="center" shrinkToFit="1"/>
    </xf>
    <xf numFmtId="0" fontId="9" fillId="21" borderId="19" xfId="5" applyFont="1" applyFill="1" applyBorder="1" applyAlignment="1">
      <alignment horizontal="center" vertical="center" shrinkToFit="1"/>
    </xf>
    <xf numFmtId="0" fontId="6" fillId="0" borderId="34" xfId="5" applyFont="1" applyBorder="1" applyAlignment="1">
      <alignment vertical="center" shrinkToFit="1"/>
    </xf>
    <xf numFmtId="0" fontId="39" fillId="6" borderId="32" xfId="5" applyFont="1" applyFill="1" applyBorder="1" applyAlignment="1">
      <alignment horizontal="center" vertical="center"/>
    </xf>
    <xf numFmtId="0" fontId="39" fillId="6" borderId="37" xfId="5" applyFont="1" applyFill="1" applyBorder="1" applyAlignment="1">
      <alignment horizontal="center" vertical="center"/>
    </xf>
    <xf numFmtId="0" fontId="36" fillId="22" borderId="23" xfId="5" applyFont="1" applyFill="1" applyBorder="1" applyAlignment="1">
      <alignment horizontal="center" vertical="center" shrinkToFit="1"/>
    </xf>
    <xf numFmtId="0" fontId="36" fillId="22" borderId="49" xfId="5" applyFont="1" applyFill="1" applyBorder="1" applyAlignment="1">
      <alignment horizontal="center" vertical="center" shrinkToFit="1"/>
    </xf>
    <xf numFmtId="0" fontId="36" fillId="22" borderId="32" xfId="5" applyFont="1" applyFill="1" applyBorder="1" applyAlignment="1">
      <alignment horizontal="center" vertical="center" shrinkToFit="1"/>
    </xf>
    <xf numFmtId="0" fontId="36" fillId="22" borderId="54" xfId="5" applyFont="1" applyFill="1" applyBorder="1" applyAlignment="1">
      <alignment horizontal="center" vertical="center" shrinkToFit="1"/>
    </xf>
    <xf numFmtId="0" fontId="36" fillId="0" borderId="47" xfId="5" applyFont="1" applyBorder="1" applyAlignment="1">
      <alignment horizontal="center" vertical="center" shrinkToFit="1"/>
    </xf>
    <xf numFmtId="0" fontId="36" fillId="0" borderId="42" xfId="5" applyFont="1" applyBorder="1" applyAlignment="1">
      <alignment horizontal="center" vertical="center" shrinkToFit="1"/>
    </xf>
    <xf numFmtId="0" fontId="36" fillId="0" borderId="6" xfId="5" applyFont="1" applyBorder="1" applyAlignment="1">
      <alignment horizontal="center" vertical="center" shrinkToFit="1"/>
    </xf>
    <xf numFmtId="0" fontId="36" fillId="22" borderId="23" xfId="5" applyFont="1" applyFill="1" applyBorder="1" applyAlignment="1">
      <alignment horizontal="center" vertical="center" wrapText="1"/>
    </xf>
    <xf numFmtId="0" fontId="36" fillId="22" borderId="49" xfId="5" applyFont="1" applyFill="1" applyBorder="1" applyAlignment="1">
      <alignment horizontal="center" vertical="center" wrapText="1"/>
    </xf>
    <xf numFmtId="0" fontId="36" fillId="22" borderId="32" xfId="5" applyFont="1" applyFill="1" applyBorder="1" applyAlignment="1">
      <alignment horizontal="center" vertical="center" wrapText="1"/>
    </xf>
    <xf numFmtId="0" fontId="36" fillId="22" borderId="54" xfId="5" applyFont="1" applyFill="1" applyBorder="1" applyAlignment="1">
      <alignment horizontal="center" vertical="center" wrapText="1"/>
    </xf>
    <xf numFmtId="0" fontId="9" fillId="22" borderId="120" xfId="5" applyFont="1" applyFill="1" applyBorder="1" applyAlignment="1">
      <alignment horizontal="center" vertical="center" shrinkToFit="1"/>
    </xf>
    <xf numFmtId="0" fontId="9" fillId="22" borderId="121" xfId="5" applyFont="1" applyFill="1" applyBorder="1" applyAlignment="1">
      <alignment horizontal="center" vertical="center" shrinkToFit="1"/>
    </xf>
    <xf numFmtId="0" fontId="9" fillId="22" borderId="15" xfId="5" applyFont="1" applyFill="1" applyBorder="1" applyAlignment="1">
      <alignment horizontal="center" vertical="center" shrinkToFit="1"/>
    </xf>
    <xf numFmtId="0" fontId="9" fillId="22" borderId="52" xfId="5" applyFont="1" applyFill="1" applyBorder="1" applyAlignment="1">
      <alignment horizontal="center" vertical="center" shrinkToFit="1"/>
    </xf>
    <xf numFmtId="0" fontId="9" fillId="22" borderId="18" xfId="5" applyFont="1" applyFill="1" applyBorder="1" applyAlignment="1">
      <alignment horizontal="center" vertical="center" shrinkToFit="1"/>
    </xf>
    <xf numFmtId="0" fontId="9" fillId="22" borderId="123" xfId="5" applyFont="1" applyFill="1" applyBorder="1" applyAlignment="1">
      <alignment horizontal="center" vertical="center" shrinkToFit="1"/>
    </xf>
    <xf numFmtId="0" fontId="9" fillId="0" borderId="100" xfId="5" applyFont="1" applyBorder="1" applyAlignment="1">
      <alignment horizontal="center" vertical="center" shrinkToFit="1"/>
    </xf>
    <xf numFmtId="0" fontId="9" fillId="0" borderId="88" xfId="5" applyFont="1" applyBorder="1" applyAlignment="1">
      <alignment horizontal="center" vertical="center" shrinkToFit="1"/>
    </xf>
    <xf numFmtId="0" fontId="9" fillId="0" borderId="101" xfId="5" applyFont="1" applyBorder="1" applyAlignment="1">
      <alignment horizontal="center" vertical="center" shrinkToFit="1"/>
    </xf>
    <xf numFmtId="0" fontId="9" fillId="0" borderId="42" xfId="5" applyFont="1" applyBorder="1" applyAlignment="1">
      <alignment horizontal="center" vertical="center" shrinkToFit="1"/>
    </xf>
    <xf numFmtId="0" fontId="9" fillId="0" borderId="97" xfId="5" applyFont="1" applyBorder="1" applyAlignment="1">
      <alignment horizontal="center" vertical="center" shrinkToFit="1"/>
    </xf>
    <xf numFmtId="0" fontId="9" fillId="0" borderId="35" xfId="5" applyFont="1" applyBorder="1" applyAlignment="1">
      <alignment horizontal="center" vertical="center" shrinkToFit="1"/>
    </xf>
    <xf numFmtId="0" fontId="9" fillId="0" borderId="8" xfId="5" applyFont="1" applyBorder="1" applyAlignment="1">
      <alignment horizontal="center" vertical="center" shrinkToFit="1"/>
    </xf>
    <xf numFmtId="0" fontId="36" fillId="22" borderId="115" xfId="5" applyFont="1" applyFill="1" applyBorder="1" applyAlignment="1">
      <alignment horizontal="center" vertical="center" wrapText="1"/>
    </xf>
    <xf numFmtId="0" fontId="36" fillId="22" borderId="116" xfId="5" applyFont="1" applyFill="1" applyBorder="1" applyAlignment="1">
      <alignment horizontal="center" vertical="center" wrapText="1"/>
    </xf>
    <xf numFmtId="0" fontId="36" fillId="0" borderId="117" xfId="5" applyFont="1" applyBorder="1" applyAlignment="1">
      <alignment horizontal="center" vertical="center" shrinkToFit="1"/>
    </xf>
    <xf numFmtId="0" fontId="36" fillId="0" borderId="118" xfId="5" applyFont="1" applyBorder="1" applyAlignment="1">
      <alignment horizontal="center" vertical="center" shrinkToFit="1"/>
    </xf>
    <xf numFmtId="0" fontId="36" fillId="0" borderId="119" xfId="5" applyFont="1" applyBorder="1" applyAlignment="1">
      <alignment horizontal="center" vertical="center" shrinkToFit="1"/>
    </xf>
    <xf numFmtId="0" fontId="12" fillId="2" borderId="112" xfId="5" applyFont="1" applyFill="1" applyBorder="1" applyAlignment="1" applyProtection="1">
      <alignment horizontal="center" shrinkToFit="1"/>
      <protection locked="0"/>
    </xf>
    <xf numFmtId="0" fontId="12" fillId="2" borderId="4" xfId="5" applyFont="1" applyFill="1" applyBorder="1" applyAlignment="1" applyProtection="1">
      <alignment horizontal="center" shrinkToFit="1"/>
      <protection locked="0"/>
    </xf>
    <xf numFmtId="0" fontId="12" fillId="22" borderId="125" xfId="5" applyFont="1" applyFill="1" applyBorder="1" applyAlignment="1">
      <alignment horizontal="center" vertical="center" shrinkToFit="1"/>
    </xf>
    <xf numFmtId="0" fontId="12" fillId="22" borderId="118" xfId="5" applyFont="1" applyFill="1" applyBorder="1" applyAlignment="1">
      <alignment horizontal="center" vertical="center" shrinkToFit="1"/>
    </xf>
    <xf numFmtId="0" fontId="12" fillId="22" borderId="119" xfId="5" applyFont="1" applyFill="1" applyBorder="1" applyAlignment="1">
      <alignment horizontal="center" vertical="center" shrinkToFit="1"/>
    </xf>
    <xf numFmtId="0" fontId="12" fillId="22" borderId="110" xfId="5" applyFont="1" applyFill="1" applyBorder="1" applyAlignment="1">
      <alignment horizontal="center" vertical="center" shrinkToFit="1"/>
    </xf>
    <xf numFmtId="0" fontId="12" fillId="22" borderId="107" xfId="5" applyFont="1" applyFill="1" applyBorder="1" applyAlignment="1">
      <alignment horizontal="center" vertical="center" shrinkToFit="1"/>
    </xf>
    <xf numFmtId="0" fontId="12" fillId="22" borderId="108" xfId="5" applyFont="1" applyFill="1" applyBorder="1" applyAlignment="1">
      <alignment horizontal="center" vertical="center" shrinkToFit="1"/>
    </xf>
    <xf numFmtId="0" fontId="2" fillId="0" borderId="55" xfId="4" applyFont="1" applyBorder="1" applyAlignment="1">
      <alignment horizontal="left" vertical="center" indent="1" shrinkToFit="1"/>
    </xf>
    <xf numFmtId="0" fontId="2" fillId="0" borderId="45" xfId="4" applyFont="1" applyBorder="1" applyAlignment="1">
      <alignment horizontal="left" vertical="center" indent="1" shrinkToFit="1"/>
    </xf>
    <xf numFmtId="0" fontId="12" fillId="22" borderId="5" xfId="5" applyFont="1" applyFill="1" applyBorder="1" applyAlignment="1">
      <alignment horizontal="center" vertical="center" shrinkToFit="1"/>
    </xf>
    <xf numFmtId="0" fontId="12" fillId="22" borderId="42" xfId="5" applyFont="1" applyFill="1" applyBorder="1" applyAlignment="1">
      <alignment horizontal="center" vertical="center" shrinkToFit="1"/>
    </xf>
    <xf numFmtId="0" fontId="12" fillId="22" borderId="6" xfId="5" applyFont="1" applyFill="1" applyBorder="1" applyAlignment="1">
      <alignment horizontal="center" vertical="center" shrinkToFit="1"/>
    </xf>
    <xf numFmtId="0" fontId="10" fillId="2" borderId="41" xfId="1" applyFont="1" applyFill="1" applyBorder="1" applyAlignment="1" applyProtection="1">
      <alignment horizontal="center" vertical="center" shrinkToFit="1"/>
      <protection locked="0" hidden="1"/>
    </xf>
    <xf numFmtId="0" fontId="10" fillId="2" borderId="43" xfId="1" applyFont="1" applyFill="1" applyBorder="1" applyAlignment="1" applyProtection="1">
      <alignment horizontal="center" vertical="center" shrinkToFit="1"/>
      <protection locked="0" hidden="1"/>
    </xf>
    <xf numFmtId="0" fontId="10" fillId="0" borderId="0" xfId="1" applyFont="1" applyAlignment="1">
      <alignment horizontal="left" vertical="center"/>
    </xf>
    <xf numFmtId="0" fontId="12" fillId="0" borderId="0" xfId="2" applyFont="1" applyFill="1" applyAlignment="1" applyProtection="1">
      <alignment horizontal="left" vertical="center" shrinkToFit="1"/>
      <protection locked="0"/>
    </xf>
    <xf numFmtId="0" fontId="2" fillId="0" borderId="41" xfId="4" applyFont="1" applyBorder="1">
      <alignment vertical="center"/>
    </xf>
    <xf numFmtId="0" fontId="2" fillId="0" borderId="41" xfId="1" applyFont="1" applyBorder="1">
      <alignment vertical="center"/>
    </xf>
  </cellXfs>
  <cellStyles count="7">
    <cellStyle name="パーセント 2" xfId="3" xr:uid="{F366B521-56F5-43BB-AEB0-2E1187E7DE53}"/>
    <cellStyle name="ハイパーリンク" xfId="6" builtinId="8"/>
    <cellStyle name="ハイパーリンク 2" xfId="2" xr:uid="{8EE0DD62-69B0-4A2D-B1F0-B376CA3DF1B9}"/>
    <cellStyle name="標準" xfId="0" builtinId="0"/>
    <cellStyle name="標準 14" xfId="4" xr:uid="{FA288114-B37A-4E7F-A064-830801F06A2F}"/>
    <cellStyle name="標準 2" xfId="1" xr:uid="{BFFA59D4-8707-4358-A976-41DD4FEED887}"/>
    <cellStyle name="標準 2 2" xfId="5" xr:uid="{0357B61C-2F6D-4510-B0AB-BF82701C7B08}"/>
  </cellStyles>
  <dxfs count="220">
    <dxf>
      <fill>
        <patternFill patternType="darkUp">
          <bgColor theme="0" tint="-0.499984740745262"/>
        </patternFill>
      </fill>
    </dxf>
    <dxf>
      <fill>
        <patternFill patternType="darkUp">
          <fgColor auto="1"/>
          <bgColor theme="0" tint="-0.499984740745262"/>
        </patternFill>
      </fill>
    </dxf>
    <dxf>
      <fill>
        <patternFill patternType="darkUp">
          <bgColor theme="0" tint="-0.499984740745262"/>
        </patternFill>
      </fill>
    </dxf>
    <dxf>
      <fill>
        <patternFill>
          <bgColor rgb="FFFF0000"/>
        </patternFill>
      </fill>
    </dxf>
    <dxf>
      <fill>
        <patternFill patternType="darkUp">
          <bgColor theme="0" tint="-0.499984740745262"/>
        </patternFill>
      </fill>
    </dxf>
    <dxf>
      <fill>
        <patternFill>
          <bgColor rgb="FFFF0000"/>
        </patternFill>
      </fill>
    </dxf>
    <dxf>
      <fill>
        <patternFill patternType="darkUp"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 patternType="darkUp">
          <bgColor theme="0" tint="-0.499984740745262"/>
        </patternFill>
      </fill>
    </dxf>
    <dxf>
      <fill>
        <patternFill patternType="darkUp">
          <bgColor theme="0" tint="-0.499984740745262"/>
        </patternFill>
      </fill>
    </dxf>
    <dxf>
      <fill>
        <patternFill patternType="darkUp"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 patternType="darkUp"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rgb="FFFF00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79998168889431442"/>
        </patternFill>
      </fill>
    </dxf>
    <dxf>
      <font>
        <color theme="1"/>
      </font>
      <fill>
        <patternFill patternType="darkUp">
          <bgColor theme="0" tint="-0.499984740745262"/>
        </patternFill>
      </fill>
    </dxf>
    <dxf>
      <font>
        <color theme="1"/>
      </font>
      <fill>
        <patternFill patternType="darkUp">
          <bgColor theme="0" tint="-0.499984740745262"/>
        </patternFill>
      </fill>
    </dxf>
    <dxf>
      <fill>
        <patternFill patternType="darkUp">
          <bgColor theme="0" tint="-0.499984740745262"/>
        </patternFill>
      </fill>
    </dxf>
    <dxf>
      <fill>
        <patternFill>
          <bgColor rgb="FFFFFF00"/>
        </patternFill>
      </fill>
    </dxf>
    <dxf>
      <fill>
        <patternFill patternType="darkUp">
          <fgColor auto="1"/>
          <bgColor theme="0" tint="-0.499984740745262"/>
        </patternFill>
      </fill>
    </dxf>
    <dxf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4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theme="1"/>
      </font>
      <fill>
        <patternFill patternType="darkUp">
          <bgColor theme="0" tint="-0.499984740745262"/>
        </patternFill>
      </fill>
    </dxf>
    <dxf>
      <fill>
        <patternFill patternType="darkUp">
          <fgColor auto="1"/>
          <bgColor theme="0" tint="-0.499984740745262"/>
        </patternFill>
      </fill>
    </dxf>
    <dxf>
      <fill>
        <patternFill>
          <bgColor rgb="FFFFFF0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499984740745262"/>
        </patternFill>
      </fill>
    </dxf>
    <dxf>
      <fill>
        <patternFill>
          <bgColor theme="9" tint="0.79998168889431442"/>
        </patternFill>
      </fill>
    </dxf>
    <dxf>
      <font>
        <b/>
        <i val="0"/>
        <color rgb="FFFF0000"/>
      </font>
    </dxf>
    <dxf>
      <font>
        <color theme="1"/>
      </font>
      <fill>
        <patternFill patternType="darkUp">
          <bgColor theme="1" tint="0.499984740745262"/>
        </patternFill>
      </fill>
    </dxf>
    <dxf>
      <fill>
        <patternFill>
          <bgColor theme="9" tint="0.79998168889431442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theme="0" tint="-0.499984740745262"/>
        </patternFill>
      </fill>
    </dxf>
    <dxf>
      <font>
        <color theme="1"/>
      </font>
      <fill>
        <patternFill patternType="darkUp">
          <bgColor theme="1" tint="0.499984740745262"/>
        </patternFill>
      </fill>
    </dxf>
    <dxf>
      <fill>
        <patternFill>
          <bgColor theme="0" tint="-0.499984740745262"/>
        </patternFill>
      </fill>
    </dxf>
    <dxf>
      <font>
        <color theme="1"/>
      </font>
      <fill>
        <patternFill patternType="darkUp">
          <bgColor theme="1" tint="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ont>
        <strike val="0"/>
        <color theme="1"/>
      </font>
      <fill>
        <patternFill>
          <bgColor theme="0" tint="-0.499984740745262"/>
        </patternFill>
      </fill>
    </dxf>
    <dxf>
      <font>
        <color auto="1"/>
      </font>
      <fill>
        <patternFill patternType="darkUp">
          <bgColor theme="1" tint="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colors>
    <mruColors>
      <color rgb="FFFFFFF3"/>
      <color rgb="FFFFFFE1"/>
      <color rgb="FFF5F4EF"/>
      <color rgb="FFF1EFE7"/>
      <color rgb="FFE7E4D5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22/11/relationships/FeaturePropertyBag" Target="featurePropertyBag/featurePropertyBag.xml"/><Relationship Id="rId5" Type="http://schemas.openxmlformats.org/officeDocument/2006/relationships/worksheet" Target="worksheets/sheet5.xml"/><Relationship Id="rId10" Type="http://schemas.openxmlformats.org/officeDocument/2006/relationships/sheetMetadata" Target="metadata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467591</xdr:colOff>
      <xdr:row>28</xdr:row>
      <xdr:rowOff>143741</xdr:rowOff>
    </xdr:from>
    <xdr:to>
      <xdr:col>39</xdr:col>
      <xdr:colOff>467591</xdr:colOff>
      <xdr:row>30</xdr:row>
      <xdr:rowOff>238991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04F72F35-810D-43A2-BF4D-40B4766DA45A}"/>
            </a:ext>
          </a:extLst>
        </xdr:cNvPr>
        <xdr:cNvSpPr/>
      </xdr:nvSpPr>
      <xdr:spPr>
        <a:xfrm>
          <a:off x="37738916" y="7173191"/>
          <a:ext cx="0" cy="571500"/>
        </a:xfrm>
        <a:prstGeom prst="wedgeRectCallout">
          <a:avLst>
            <a:gd name="adj1" fmla="val -26594"/>
            <a:gd name="adj2" fmla="val -75761"/>
          </a:avLst>
        </a:prstGeom>
        <a:solidFill>
          <a:srgbClr val="FF7C8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/>
            <a:t>ここ非表示でお願いします</a:t>
          </a:r>
          <a:endParaRPr kumimoji="1" lang="en-US" altLang="ja-JP" sz="1200"/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zehweb.jp/assets/doc/R08ZEH_builder_mokuhyo.xlsx" TargetMode="External"/><Relationship Id="rId3" Type="http://schemas.openxmlformats.org/officeDocument/2006/relationships/hyperlink" Target="https://csba.kenchikugyousei-db.jp/knjt01/jimusho?sortCol=rec_no" TargetMode="External"/><Relationship Id="rId7" Type="http://schemas.openxmlformats.org/officeDocument/2006/relationships/hyperlink" Target="https://zehweb.jp/assets/doc/R08ZEH_builder_portal_manual_touroku.pdf" TargetMode="External"/><Relationship Id="rId2" Type="http://schemas.openxmlformats.org/officeDocument/2006/relationships/hyperlink" Target="https://etsuran2.mlit.go.jp/TAKKEN/takkenKensaku.do?outPutKbn=1" TargetMode="External"/><Relationship Id="rId1" Type="http://schemas.openxmlformats.org/officeDocument/2006/relationships/hyperlink" Target="https://etsuran2.mlit.go.jp/TAKKEN/kensetuKensaku.do?outPutKbn=1" TargetMode="External"/><Relationship Id="rId6" Type="http://schemas.openxmlformats.org/officeDocument/2006/relationships/hyperlink" Target="https://zehweb.jp/assets/doc/R08ZEH_builder_portal_manual_touroku.pdf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sii-or.my.salesforce.com/secur/login_portal.jsp?orgId=00D10000000I7xa&amp;portalId=0605F000000U3su" TargetMode="External"/><Relationship Id="rId10" Type="http://schemas.openxmlformats.org/officeDocument/2006/relationships/hyperlink" Target="https://etsuran2.mlit.go.jp/TAKKEN/kensetuKensaku.do?outPutKbn=1" TargetMode="External"/><Relationship Id="rId4" Type="http://schemas.openxmlformats.org/officeDocument/2006/relationships/hyperlink" Target="https://etsuran2.mlit.go.jp/TAKKEN/takkenKensaku.do?outPutKbn=1" TargetMode="External"/><Relationship Id="rId9" Type="http://schemas.openxmlformats.org/officeDocument/2006/relationships/hyperlink" Target="https://zehweb.jp/assets/doc/R08ZEH_builder_portal_manual_touroku.pdf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houjin-bangou.nta.go.jp/" TargetMode="External"/><Relationship Id="rId1" Type="http://schemas.openxmlformats.org/officeDocument/2006/relationships/hyperlink" Target="https://sii-or.my.salesforce.com/secur/login_portal.jsp?orgId=00D10000000I7xa&amp;portalId=0605F000000U3su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sii-or.my.salesforce.com/secur/login_portal.jsp?orgId=00D10000000I7xa&amp;portalId=0605F000000U3su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s://www.houjin-bangou.nta.go.jp/" TargetMode="External"/><Relationship Id="rId1" Type="http://schemas.openxmlformats.org/officeDocument/2006/relationships/hyperlink" Target="https://sii-or.my.salesforce.com/secur/login_portal.jsp?orgId=00D10000000I7xa&amp;portalId=0605F000000U3su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sii-or.my.salesforce.com/secur/login_portal.jsp?orgId=00D10000000I7xa&amp;portalId=0605F000000U3su" TargetMode="Externa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https://sii-or.my.salesforce.com/secur/login_portal.jsp?orgId=00D10000000I7xa&amp;portalId=0605F000000U3s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165B4-3646-4D19-97FC-BE2C753C1BE6}">
  <sheetPr>
    <tabColor theme="9" tint="0.79998168889431442"/>
  </sheetPr>
  <dimension ref="A1:H82"/>
  <sheetViews>
    <sheetView showGridLines="0" tabSelected="1" zoomScaleNormal="100" zoomScaleSheetLayoutView="100" workbookViewId="0">
      <selection activeCell="E8" sqref="E8:F8"/>
    </sheetView>
  </sheetViews>
  <sheetFormatPr defaultColWidth="9" defaultRowHeight="18.75"/>
  <cols>
    <col min="1" max="1" width="2.625" style="2" customWidth="1"/>
    <col min="2" max="2" width="9" style="2"/>
    <col min="3" max="3" width="7" style="2" customWidth="1"/>
    <col min="4" max="4" width="29" style="2" customWidth="1"/>
    <col min="5" max="5" width="29.75" style="2" customWidth="1"/>
    <col min="6" max="6" width="57" style="2" customWidth="1"/>
    <col min="7" max="7" width="18.75" style="2" customWidth="1"/>
    <col min="8" max="8" width="3.625" style="2" customWidth="1"/>
    <col min="9" max="16384" width="9" style="2"/>
  </cols>
  <sheetData>
    <row r="1" spans="1:8" ht="30">
      <c r="A1" s="1"/>
      <c r="B1" s="419" t="s">
        <v>0</v>
      </c>
      <c r="C1" s="419"/>
      <c r="D1" s="419"/>
      <c r="E1" s="419"/>
      <c r="F1" s="1"/>
      <c r="G1" s="1"/>
      <c r="H1" s="1"/>
    </row>
    <row r="2" spans="1:8" ht="30">
      <c r="A2" s="1"/>
      <c r="B2" s="419" t="s">
        <v>1</v>
      </c>
      <c r="C2" s="419"/>
      <c r="D2" s="419"/>
      <c r="E2" s="419"/>
      <c r="F2" s="1"/>
      <c r="G2" s="1"/>
      <c r="H2" s="1"/>
    </row>
    <row r="3" spans="1:8" ht="30">
      <c r="A3" s="3"/>
      <c r="B3" s="4"/>
      <c r="C3" s="3"/>
      <c r="D3" s="3"/>
      <c r="E3" s="3"/>
      <c r="F3" s="3"/>
      <c r="G3" s="3"/>
      <c r="H3" s="3"/>
    </row>
    <row r="4" spans="1:8">
      <c r="A4" s="3"/>
      <c r="B4" s="420" t="s">
        <v>2</v>
      </c>
      <c r="C4" s="420"/>
      <c r="D4" s="420"/>
      <c r="E4" s="420"/>
      <c r="F4" s="420"/>
      <c r="G4" s="420"/>
      <c r="H4" s="3"/>
    </row>
    <row r="5" spans="1:8">
      <c r="A5" s="3"/>
      <c r="B5" s="3"/>
      <c r="C5" s="3"/>
      <c r="D5" s="3"/>
      <c r="E5" s="3"/>
      <c r="F5" s="3"/>
      <c r="G5" s="3"/>
      <c r="H5" s="3"/>
    </row>
    <row r="6" spans="1:8">
      <c r="A6" s="3"/>
      <c r="B6" s="5" t="s">
        <v>3</v>
      </c>
      <c r="C6" s="421" t="s">
        <v>4</v>
      </c>
      <c r="D6" s="421"/>
      <c r="E6" s="421"/>
      <c r="F6" s="421"/>
      <c r="G6" s="421"/>
      <c r="H6" s="3"/>
    </row>
    <row r="7" spans="1:8" ht="19.5" thickBot="1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422" t="s">
        <v>5</v>
      </c>
      <c r="D8" s="423"/>
      <c r="E8" s="424"/>
      <c r="F8" s="425"/>
      <c r="G8" s="6"/>
      <c r="H8" s="7"/>
    </row>
    <row r="9" spans="1:8">
      <c r="A9" s="3"/>
      <c r="B9" s="3"/>
      <c r="C9" s="427" t="s">
        <v>6</v>
      </c>
      <c r="D9" s="428"/>
      <c r="E9" s="429"/>
      <c r="F9" s="430"/>
      <c r="G9" s="8"/>
      <c r="H9" s="8"/>
    </row>
    <row r="10" spans="1:8" ht="18.600000000000001" customHeight="1">
      <c r="A10" s="3"/>
      <c r="B10" s="3"/>
      <c r="C10" s="427" t="s">
        <v>7</v>
      </c>
      <c r="D10" s="428"/>
      <c r="E10" s="431"/>
      <c r="F10" s="432"/>
      <c r="G10" s="8"/>
      <c r="H10" s="8"/>
    </row>
    <row r="11" spans="1:8" ht="18.75" customHeight="1">
      <c r="A11" s="3"/>
      <c r="B11" s="3"/>
      <c r="C11" s="427" t="s">
        <v>8</v>
      </c>
      <c r="D11" s="428"/>
      <c r="E11" s="429"/>
      <c r="F11" s="430"/>
      <c r="G11" s="10"/>
      <c r="H11" s="11"/>
    </row>
    <row r="12" spans="1:8" ht="19.5" thickBot="1">
      <c r="A12" s="3"/>
      <c r="B12" s="3"/>
      <c r="C12" s="433" t="s">
        <v>9</v>
      </c>
      <c r="D12" s="434"/>
      <c r="E12" s="435"/>
      <c r="F12" s="436"/>
      <c r="G12" s="12"/>
      <c r="H12" s="13"/>
    </row>
    <row r="13" spans="1:8" ht="18.75" customHeight="1">
      <c r="A13" s="3"/>
      <c r="B13" s="3"/>
      <c r="C13" s="437" t="s">
        <v>10</v>
      </c>
      <c r="D13" s="437"/>
      <c r="E13" s="437"/>
      <c r="F13" s="437"/>
      <c r="G13" s="3"/>
      <c r="H13" s="3"/>
    </row>
    <row r="14" spans="1:8">
      <c r="A14" s="3"/>
      <c r="B14" s="3"/>
      <c r="C14" s="14"/>
      <c r="D14" s="14"/>
      <c r="E14" s="14"/>
      <c r="F14" s="3"/>
      <c r="G14" s="3"/>
      <c r="H14" s="3"/>
    </row>
    <row r="15" spans="1:8" ht="18.75" customHeight="1">
      <c r="A15" s="3"/>
      <c r="B15" s="3"/>
      <c r="C15" s="15"/>
      <c r="D15" s="15"/>
      <c r="E15" s="15"/>
      <c r="F15" s="3"/>
      <c r="G15" s="3"/>
      <c r="H15" s="3"/>
    </row>
    <row r="16" spans="1:8">
      <c r="A16" s="3"/>
      <c r="B16" s="5" t="s">
        <v>11</v>
      </c>
      <c r="C16" s="438" t="s">
        <v>12</v>
      </c>
      <c r="D16" s="438"/>
      <c r="E16" s="438"/>
      <c r="F16" s="438"/>
      <c r="G16" s="438"/>
      <c r="H16" s="3"/>
    </row>
    <row r="17" spans="1:8">
      <c r="A17" s="3"/>
      <c r="B17" s="16"/>
      <c r="C17" s="17"/>
      <c r="D17" s="17"/>
      <c r="E17" s="17"/>
      <c r="F17" s="16"/>
      <c r="G17" s="3"/>
      <c r="H17" s="3"/>
    </row>
    <row r="18" spans="1:8" ht="18.75" customHeight="1">
      <c r="A18" s="3"/>
      <c r="B18" s="16"/>
      <c r="C18" s="439" t="s">
        <v>13</v>
      </c>
      <c r="D18" s="439"/>
      <c r="E18" s="439"/>
      <c r="F18" s="439"/>
      <c r="G18" s="439"/>
      <c r="H18" s="3"/>
    </row>
    <row r="19" spans="1:8">
      <c r="A19" s="3"/>
      <c r="B19" s="16"/>
      <c r="C19" s="426" t="s">
        <v>551</v>
      </c>
      <c r="D19" s="426"/>
      <c r="E19" s="426"/>
      <c r="F19" s="426"/>
      <c r="G19" s="426"/>
      <c r="H19" s="3"/>
    </row>
    <row r="20" spans="1:8" ht="19.5" thickBot="1">
      <c r="A20" s="3"/>
      <c r="B20" s="3"/>
      <c r="C20" s="3"/>
      <c r="D20" s="3"/>
      <c r="E20" s="3"/>
      <c r="F20" s="3"/>
      <c r="G20" s="3"/>
      <c r="H20" s="3"/>
    </row>
    <row r="21" spans="1:8" ht="22.5" customHeight="1" thickBot="1">
      <c r="A21" s="3"/>
      <c r="B21" s="3"/>
      <c r="C21" s="446" t="s">
        <v>14</v>
      </c>
      <c r="D21" s="447"/>
      <c r="E21" s="18" t="s">
        <v>15</v>
      </c>
      <c r="F21" s="19" t="s">
        <v>16</v>
      </c>
      <c r="G21" s="20" t="s">
        <v>17</v>
      </c>
      <c r="H21" s="21"/>
    </row>
    <row r="22" spans="1:8">
      <c r="A22" s="3"/>
      <c r="B22" s="3"/>
      <c r="C22" s="448" t="s">
        <v>18</v>
      </c>
      <c r="D22" s="442" t="s">
        <v>19</v>
      </c>
      <c r="E22" s="451" t="s">
        <v>20</v>
      </c>
      <c r="F22" s="22" t="s">
        <v>21</v>
      </c>
      <c r="G22" s="454" t="s">
        <v>22</v>
      </c>
      <c r="H22" s="23"/>
    </row>
    <row r="23" spans="1:8">
      <c r="A23" s="3"/>
      <c r="B23" s="3"/>
      <c r="C23" s="449"/>
      <c r="D23" s="450"/>
      <c r="E23" s="452"/>
      <c r="F23" s="24" t="s">
        <v>23</v>
      </c>
      <c r="G23" s="455"/>
      <c r="H23" s="23"/>
    </row>
    <row r="24" spans="1:8">
      <c r="A24" s="3"/>
      <c r="B24" s="3"/>
      <c r="C24" s="449"/>
      <c r="D24" s="450"/>
      <c r="E24" s="452"/>
      <c r="F24" s="24" t="s">
        <v>24</v>
      </c>
      <c r="G24" s="455"/>
      <c r="H24" s="23"/>
    </row>
    <row r="25" spans="1:8" ht="148.5" customHeight="1" thickBot="1">
      <c r="A25" s="3"/>
      <c r="B25" s="3"/>
      <c r="C25" s="441"/>
      <c r="D25" s="443"/>
      <c r="E25" s="453"/>
      <c r="F25" s="25" t="s">
        <v>25</v>
      </c>
      <c r="G25" s="456"/>
      <c r="H25" s="23"/>
    </row>
    <row r="26" spans="1:8" ht="19.5" thickBot="1">
      <c r="A26" s="3"/>
      <c r="B26" s="3"/>
      <c r="C26" s="26" t="s">
        <v>18</v>
      </c>
      <c r="D26" s="27" t="s">
        <v>26</v>
      </c>
      <c r="E26" s="28" t="s">
        <v>27</v>
      </c>
      <c r="F26" s="22" t="s">
        <v>28</v>
      </c>
      <c r="G26" s="29" t="s">
        <v>22</v>
      </c>
      <c r="H26" s="23"/>
    </row>
    <row r="27" spans="1:8">
      <c r="A27" s="3"/>
      <c r="B27" s="3"/>
      <c r="C27" s="440" t="s">
        <v>18</v>
      </c>
      <c r="D27" s="442" t="s">
        <v>29</v>
      </c>
      <c r="E27" s="451" t="s">
        <v>20</v>
      </c>
      <c r="F27" s="22" t="s">
        <v>30</v>
      </c>
      <c r="G27" s="454" t="s">
        <v>22</v>
      </c>
      <c r="H27" s="23"/>
    </row>
    <row r="28" spans="1:8">
      <c r="A28" s="3"/>
      <c r="B28" s="3"/>
      <c r="C28" s="449"/>
      <c r="D28" s="450"/>
      <c r="E28" s="452"/>
      <c r="F28" s="24" t="s">
        <v>31</v>
      </c>
      <c r="G28" s="455"/>
      <c r="H28" s="23"/>
    </row>
    <row r="29" spans="1:8">
      <c r="A29" s="3"/>
      <c r="B29" s="3"/>
      <c r="C29" s="449"/>
      <c r="D29" s="450"/>
      <c r="E29" s="452"/>
      <c r="F29" s="24" t="s">
        <v>32</v>
      </c>
      <c r="G29" s="455"/>
      <c r="H29" s="23"/>
    </row>
    <row r="30" spans="1:8">
      <c r="A30" s="3"/>
      <c r="B30" s="3"/>
      <c r="C30" s="449"/>
      <c r="D30" s="450"/>
      <c r="E30" s="452"/>
      <c r="F30" s="24" t="s">
        <v>33</v>
      </c>
      <c r="G30" s="455"/>
      <c r="H30" s="23"/>
    </row>
    <row r="31" spans="1:8" ht="19.5" thickBot="1">
      <c r="A31" s="3"/>
      <c r="B31" s="3"/>
      <c r="C31" s="449"/>
      <c r="D31" s="450"/>
      <c r="E31" s="452"/>
      <c r="F31" s="30" t="s">
        <v>34</v>
      </c>
      <c r="G31" s="455"/>
      <c r="H31" s="23"/>
    </row>
    <row r="32" spans="1:8" ht="19.5" thickBot="1">
      <c r="A32" s="3"/>
      <c r="B32" s="3"/>
      <c r="C32" s="31" t="s">
        <v>18</v>
      </c>
      <c r="D32" s="32" t="s">
        <v>35</v>
      </c>
      <c r="E32" s="33" t="s">
        <v>20</v>
      </c>
      <c r="F32" s="34" t="s">
        <v>36</v>
      </c>
      <c r="G32" s="29" t="s">
        <v>37</v>
      </c>
      <c r="H32" s="23"/>
    </row>
    <row r="33" spans="1:8" ht="50.1" customHeight="1">
      <c r="A33" s="3"/>
      <c r="B33" s="3"/>
      <c r="C33" s="440" t="s">
        <v>18</v>
      </c>
      <c r="D33" s="442" t="s">
        <v>38</v>
      </c>
      <c r="E33" s="35" t="s">
        <v>39</v>
      </c>
      <c r="F33" s="36" t="s">
        <v>40</v>
      </c>
      <c r="G33" s="444" t="s">
        <v>41</v>
      </c>
      <c r="H33" s="37"/>
    </row>
    <row r="34" spans="1:8" ht="50.1" customHeight="1" thickBot="1">
      <c r="A34" s="3"/>
      <c r="B34" s="3"/>
      <c r="C34" s="441"/>
      <c r="D34" s="443"/>
      <c r="E34" s="39" t="s">
        <v>42</v>
      </c>
      <c r="F34" s="40" t="s">
        <v>43</v>
      </c>
      <c r="G34" s="445"/>
      <c r="H34" s="37"/>
    </row>
    <row r="35" spans="1:8">
      <c r="A35" s="3"/>
      <c r="B35" s="3"/>
      <c r="C35" s="440" t="s">
        <v>18</v>
      </c>
      <c r="D35" s="442" t="s">
        <v>44</v>
      </c>
      <c r="E35" s="35" t="s">
        <v>39</v>
      </c>
      <c r="F35" s="36" t="s">
        <v>45</v>
      </c>
      <c r="G35" s="454" t="s">
        <v>46</v>
      </c>
      <c r="H35" s="37"/>
    </row>
    <row r="36" spans="1:8" ht="36" customHeight="1" thickBot="1">
      <c r="A36" s="3"/>
      <c r="B36" s="3"/>
      <c r="C36" s="441"/>
      <c r="D36" s="443"/>
      <c r="E36" s="39" t="s">
        <v>42</v>
      </c>
      <c r="F36" s="41" t="s">
        <v>47</v>
      </c>
      <c r="G36" s="456"/>
      <c r="H36" s="37"/>
    </row>
    <row r="37" spans="1:8" ht="19.5" customHeight="1">
      <c r="A37" s="3"/>
      <c r="B37" s="3"/>
      <c r="C37" s="449" t="s">
        <v>18</v>
      </c>
      <c r="D37" s="450" t="s">
        <v>48</v>
      </c>
      <c r="E37" s="457" t="s">
        <v>20</v>
      </c>
      <c r="F37" s="36" t="s">
        <v>49</v>
      </c>
      <c r="G37" s="454" t="s">
        <v>46</v>
      </c>
      <c r="H37" s="23"/>
    </row>
    <row r="38" spans="1:8" ht="19.5" customHeight="1" thickBot="1">
      <c r="A38" s="3"/>
      <c r="B38" s="3"/>
      <c r="C38" s="449"/>
      <c r="D38" s="450"/>
      <c r="E38" s="458"/>
      <c r="F38" s="41" t="s">
        <v>50</v>
      </c>
      <c r="G38" s="456"/>
      <c r="H38" s="23"/>
    </row>
    <row r="39" spans="1:8">
      <c r="A39" s="3"/>
      <c r="B39" s="3"/>
      <c r="C39" s="440" t="s">
        <v>18</v>
      </c>
      <c r="D39" s="442" t="s">
        <v>51</v>
      </c>
      <c r="E39" s="451" t="s">
        <v>52</v>
      </c>
      <c r="F39" s="22" t="s">
        <v>53</v>
      </c>
      <c r="G39" s="454" t="s">
        <v>22</v>
      </c>
      <c r="H39" s="23"/>
    </row>
    <row r="40" spans="1:8">
      <c r="A40" s="3"/>
      <c r="B40" s="3"/>
      <c r="C40" s="449"/>
      <c r="D40" s="450"/>
      <c r="E40" s="452"/>
      <c r="F40" s="24" t="s">
        <v>54</v>
      </c>
      <c r="G40" s="455"/>
      <c r="H40" s="23"/>
    </row>
    <row r="41" spans="1:8">
      <c r="A41" s="3"/>
      <c r="B41" s="3"/>
      <c r="C41" s="449"/>
      <c r="D41" s="450"/>
      <c r="E41" s="452"/>
      <c r="F41" s="24" t="s">
        <v>55</v>
      </c>
      <c r="G41" s="455"/>
      <c r="H41" s="23"/>
    </row>
    <row r="42" spans="1:8">
      <c r="A42" s="3"/>
      <c r="B42" s="3"/>
      <c r="C42" s="449"/>
      <c r="D42" s="450"/>
      <c r="E42" s="452"/>
      <c r="F42" s="24" t="s">
        <v>33</v>
      </c>
      <c r="G42" s="455"/>
      <c r="H42" s="23"/>
    </row>
    <row r="43" spans="1:8">
      <c r="A43" s="3"/>
      <c r="B43" s="3"/>
      <c r="C43" s="449"/>
      <c r="D43" s="450"/>
      <c r="E43" s="452"/>
      <c r="F43" s="24" t="s">
        <v>34</v>
      </c>
      <c r="G43" s="455"/>
      <c r="H43" s="23"/>
    </row>
    <row r="44" spans="1:8" ht="19.5" thickBot="1">
      <c r="A44" s="3"/>
      <c r="B44" s="3"/>
      <c r="C44" s="441"/>
      <c r="D44" s="443"/>
      <c r="E44" s="453"/>
      <c r="F44" s="25" t="s">
        <v>56</v>
      </c>
      <c r="G44" s="456"/>
      <c r="H44" s="23"/>
    </row>
    <row r="45" spans="1:8" ht="19.5" thickBot="1">
      <c r="A45" s="3"/>
      <c r="B45" s="3"/>
      <c r="C45" s="42" t="s">
        <v>18</v>
      </c>
      <c r="D45" s="43" t="s">
        <v>57</v>
      </c>
      <c r="E45" s="44" t="s">
        <v>58</v>
      </c>
      <c r="F45" s="34" t="s">
        <v>59</v>
      </c>
      <c r="G45" s="45" t="s">
        <v>22</v>
      </c>
      <c r="H45" s="23"/>
    </row>
    <row r="46" spans="1:8">
      <c r="A46" s="3"/>
      <c r="B46" s="3"/>
      <c r="C46" s="440" t="s">
        <v>18</v>
      </c>
      <c r="D46" s="442" t="s">
        <v>553</v>
      </c>
      <c r="E46" s="35" t="s">
        <v>39</v>
      </c>
      <c r="F46" s="36" t="s">
        <v>60</v>
      </c>
      <c r="G46" s="454" t="s">
        <v>46</v>
      </c>
      <c r="H46" s="37"/>
    </row>
    <row r="47" spans="1:8" ht="33.6" customHeight="1" thickBot="1">
      <c r="A47" s="3"/>
      <c r="B47" s="3"/>
      <c r="C47" s="441"/>
      <c r="D47" s="443"/>
      <c r="E47" s="39" t="s">
        <v>42</v>
      </c>
      <c r="F47" s="41" t="s">
        <v>61</v>
      </c>
      <c r="G47" s="456"/>
      <c r="H47" s="37"/>
    </row>
    <row r="48" spans="1:8" ht="31.5" customHeight="1" thickBot="1">
      <c r="A48" s="3"/>
      <c r="B48" s="3"/>
      <c r="C48" s="31" t="s">
        <v>18</v>
      </c>
      <c r="D48" s="32" t="s">
        <v>62</v>
      </c>
      <c r="E48" s="46" t="s">
        <v>20</v>
      </c>
      <c r="F48" s="47" t="s">
        <v>63</v>
      </c>
      <c r="G48" s="48" t="s">
        <v>22</v>
      </c>
      <c r="H48" s="37"/>
    </row>
    <row r="49" spans="1:8">
      <c r="A49" s="3"/>
      <c r="B49" s="3"/>
      <c r="C49" s="49"/>
      <c r="D49" s="50"/>
      <c r="E49" s="51"/>
      <c r="F49" s="15"/>
      <c r="G49" s="37"/>
      <c r="H49" s="37"/>
    </row>
    <row r="50" spans="1:8">
      <c r="A50" s="3"/>
      <c r="B50" s="3"/>
      <c r="C50" s="3"/>
      <c r="D50" s="3"/>
      <c r="E50" s="3"/>
      <c r="F50" s="3"/>
      <c r="G50" s="3"/>
      <c r="H50" s="3"/>
    </row>
    <row r="51" spans="1:8">
      <c r="A51" s="3"/>
      <c r="B51" s="5" t="s">
        <v>64</v>
      </c>
      <c r="C51" s="421" t="s">
        <v>65</v>
      </c>
      <c r="D51" s="421"/>
      <c r="E51" s="421"/>
      <c r="F51" s="421"/>
      <c r="G51" s="421"/>
      <c r="H51" s="3"/>
    </row>
    <row r="52" spans="1:8">
      <c r="A52" s="3"/>
      <c r="B52" s="16"/>
      <c r="C52" s="459" t="s">
        <v>66</v>
      </c>
      <c r="D52" s="459"/>
      <c r="E52" s="459"/>
      <c r="F52" s="459"/>
      <c r="G52" s="459"/>
      <c r="H52" s="3"/>
    </row>
    <row r="53" spans="1:8" ht="19.5" customHeight="1">
      <c r="A53" s="3"/>
      <c r="B53" s="16"/>
      <c r="C53" s="459"/>
      <c r="D53" s="459"/>
      <c r="E53" s="459"/>
      <c r="F53" s="459"/>
      <c r="G53" s="459"/>
      <c r="H53" s="3"/>
    </row>
    <row r="54" spans="1:8" ht="19.5" customHeight="1">
      <c r="A54" s="3"/>
      <c r="B54" s="16"/>
      <c r="C54" s="15"/>
      <c r="D54" s="52"/>
      <c r="E54" s="52"/>
      <c r="F54" s="3"/>
      <c r="G54" s="3"/>
      <c r="H54" s="3"/>
    </row>
    <row r="55" spans="1:8">
      <c r="A55" s="3"/>
      <c r="B55" s="5" t="s">
        <v>67</v>
      </c>
      <c r="C55" s="421" t="s">
        <v>68</v>
      </c>
      <c r="D55" s="421"/>
      <c r="E55" s="421"/>
      <c r="F55" s="421"/>
      <c r="G55" s="421"/>
      <c r="H55" s="3"/>
    </row>
    <row r="56" spans="1:8">
      <c r="A56" s="3"/>
      <c r="B56" s="16"/>
      <c r="C56" s="460" t="s">
        <v>552</v>
      </c>
      <c r="D56" s="460"/>
      <c r="E56" s="460"/>
      <c r="F56" s="460"/>
      <c r="G56" s="3"/>
      <c r="H56" s="3"/>
    </row>
    <row r="57" spans="1:8">
      <c r="A57" s="3"/>
      <c r="B57" s="16"/>
      <c r="C57" s="52"/>
      <c r="D57" s="52"/>
      <c r="E57" s="52"/>
      <c r="F57" s="3"/>
      <c r="G57" s="3"/>
      <c r="H57" s="3"/>
    </row>
    <row r="58" spans="1:8">
      <c r="A58" s="3"/>
      <c r="B58" s="16"/>
      <c r="C58" s="53" t="s">
        <v>69</v>
      </c>
      <c r="D58" s="459" t="s">
        <v>70</v>
      </c>
      <c r="E58" s="459"/>
      <c r="F58" s="459"/>
      <c r="G58" s="459"/>
      <c r="H58" s="3"/>
    </row>
    <row r="59" spans="1:8" ht="19.5" thickBot="1">
      <c r="A59" s="3"/>
      <c r="B59" s="16"/>
      <c r="C59" s="15"/>
      <c r="D59" s="52"/>
      <c r="E59" s="52"/>
      <c r="F59" s="3"/>
      <c r="G59" s="3"/>
      <c r="H59" s="3"/>
    </row>
    <row r="60" spans="1:8" ht="22.5" customHeight="1" thickBot="1">
      <c r="A60" s="3"/>
      <c r="B60" s="16"/>
      <c r="C60" s="461" t="s">
        <v>71</v>
      </c>
      <c r="D60" s="462"/>
      <c r="E60" s="54" t="s">
        <v>72</v>
      </c>
      <c r="F60" s="463" t="s">
        <v>73</v>
      </c>
      <c r="G60" s="464"/>
      <c r="H60" s="3"/>
    </row>
    <row r="61" spans="1:8" ht="22.5" customHeight="1">
      <c r="A61" s="3"/>
      <c r="B61" s="16"/>
      <c r="C61" s="465" t="s">
        <v>74</v>
      </c>
      <c r="D61" s="466"/>
      <c r="E61" s="55" t="s">
        <v>75</v>
      </c>
      <c r="F61" s="471" t="s">
        <v>76</v>
      </c>
      <c r="G61" s="472"/>
      <c r="H61" s="3"/>
    </row>
    <row r="62" spans="1:8" ht="18.75" customHeight="1">
      <c r="A62" s="3"/>
      <c r="B62" s="16"/>
      <c r="C62" s="467"/>
      <c r="D62" s="468"/>
      <c r="E62" s="56" t="s">
        <v>77</v>
      </c>
      <c r="F62" s="473" t="s">
        <v>554</v>
      </c>
      <c r="G62" s="474"/>
      <c r="H62" s="3"/>
    </row>
    <row r="63" spans="1:8" ht="19.5" thickBot="1">
      <c r="A63" s="3"/>
      <c r="B63" s="16"/>
      <c r="C63" s="469"/>
      <c r="D63" s="470"/>
      <c r="E63" s="57" t="s">
        <v>78</v>
      </c>
      <c r="F63" s="475" t="s">
        <v>79</v>
      </c>
      <c r="G63" s="476"/>
      <c r="H63" s="3"/>
    </row>
    <row r="64" spans="1:8" ht="37.5" customHeight="1">
      <c r="A64" s="3"/>
      <c r="B64" s="16"/>
      <c r="C64" s="478" t="s">
        <v>80</v>
      </c>
      <c r="D64" s="479"/>
      <c r="E64" s="58" t="s">
        <v>81</v>
      </c>
      <c r="F64" s="482" t="s">
        <v>82</v>
      </c>
      <c r="G64" s="483"/>
      <c r="H64" s="3"/>
    </row>
    <row r="65" spans="1:8" ht="19.5" thickBot="1">
      <c r="A65" s="3"/>
      <c r="B65" s="16"/>
      <c r="C65" s="480"/>
      <c r="D65" s="481"/>
      <c r="E65" s="57" t="s">
        <v>78</v>
      </c>
      <c r="F65" s="484" t="s">
        <v>79</v>
      </c>
      <c r="G65" s="485"/>
      <c r="H65" s="3"/>
    </row>
    <row r="66" spans="1:8">
      <c r="A66" s="3"/>
      <c r="B66" s="16"/>
      <c r="C66" s="15"/>
      <c r="D66" s="52"/>
      <c r="E66" s="52"/>
      <c r="F66" s="3"/>
      <c r="G66" s="3"/>
      <c r="H66" s="3"/>
    </row>
    <row r="67" spans="1:8">
      <c r="A67" s="3"/>
      <c r="B67" s="16"/>
      <c r="C67" s="53" t="s">
        <v>83</v>
      </c>
      <c r="D67" s="486" t="s">
        <v>84</v>
      </c>
      <c r="E67" s="486"/>
      <c r="F67" s="486"/>
      <c r="G67" s="486"/>
      <c r="H67" s="3"/>
    </row>
    <row r="68" spans="1:8">
      <c r="A68" s="3"/>
      <c r="B68" s="16"/>
      <c r="C68" s="15"/>
      <c r="D68" s="487" t="s">
        <v>85</v>
      </c>
      <c r="E68" s="487"/>
      <c r="F68" s="487"/>
      <c r="G68" s="487"/>
      <c r="H68" s="3"/>
    </row>
    <row r="69" spans="1:8">
      <c r="A69" s="3"/>
      <c r="B69" s="16"/>
      <c r="C69" s="15"/>
      <c r="D69" s="59"/>
      <c r="E69" s="59"/>
      <c r="F69" s="59"/>
      <c r="G69" s="3"/>
      <c r="H69" s="3"/>
    </row>
    <row r="70" spans="1:8">
      <c r="A70" s="3"/>
      <c r="B70" s="16"/>
      <c r="C70" s="15"/>
      <c r="D70" s="488" t="s">
        <v>86</v>
      </c>
      <c r="E70" s="488"/>
      <c r="F70" s="488"/>
      <c r="G70" s="488"/>
      <c r="H70" s="3"/>
    </row>
    <row r="71" spans="1:8">
      <c r="A71" s="3"/>
      <c r="B71" s="16"/>
      <c r="C71" s="15"/>
      <c r="D71" s="459" t="s">
        <v>87</v>
      </c>
      <c r="E71" s="459"/>
      <c r="F71" s="459"/>
      <c r="G71" s="459"/>
      <c r="H71" s="3"/>
    </row>
    <row r="72" spans="1:8">
      <c r="A72" s="3"/>
      <c r="B72" s="16"/>
      <c r="C72" s="15"/>
      <c r="D72" s="489" t="s">
        <v>88</v>
      </c>
      <c r="E72" s="489"/>
      <c r="F72" s="489"/>
      <c r="G72" s="3"/>
      <c r="H72" s="3"/>
    </row>
    <row r="73" spans="1:8">
      <c r="A73" s="3"/>
      <c r="B73" s="16"/>
      <c r="C73" s="15"/>
      <c r="D73" s="59"/>
      <c r="E73" s="59"/>
      <c r="F73" s="59"/>
      <c r="G73" s="3"/>
      <c r="H73" s="3"/>
    </row>
    <row r="74" spans="1:8">
      <c r="A74" s="3"/>
      <c r="B74" s="16"/>
      <c r="C74" s="15"/>
      <c r="D74" s="52"/>
      <c r="E74" s="52"/>
      <c r="F74" s="3"/>
      <c r="G74" s="3"/>
      <c r="H74" s="3"/>
    </row>
    <row r="75" spans="1:8">
      <c r="A75" s="3"/>
      <c r="B75" s="5" t="s">
        <v>89</v>
      </c>
      <c r="C75" s="421" t="s">
        <v>90</v>
      </c>
      <c r="D75" s="421"/>
      <c r="E75" s="421"/>
      <c r="F75" s="421"/>
      <c r="G75" s="421"/>
      <c r="H75" s="3"/>
    </row>
    <row r="76" spans="1:8">
      <c r="A76" s="3"/>
      <c r="B76" s="16"/>
      <c r="C76" s="52"/>
      <c r="D76" s="52"/>
      <c r="E76" s="52"/>
      <c r="F76" s="3"/>
      <c r="G76" s="3"/>
      <c r="H76" s="3"/>
    </row>
    <row r="77" spans="1:8">
      <c r="A77" s="3"/>
      <c r="B77" s="3"/>
      <c r="C77" s="15"/>
      <c r="D77" s="15"/>
      <c r="E77" s="15"/>
      <c r="F77" s="3"/>
      <c r="G77" s="3"/>
      <c r="H77" s="3"/>
    </row>
    <row r="78" spans="1:8">
      <c r="A78" s="3"/>
      <c r="B78" s="5" t="s">
        <v>91</v>
      </c>
      <c r="C78" s="421" t="s">
        <v>92</v>
      </c>
      <c r="D78" s="421"/>
      <c r="E78" s="421"/>
      <c r="F78" s="421"/>
      <c r="G78" s="421"/>
      <c r="H78" s="3"/>
    </row>
    <row r="79" spans="1:8">
      <c r="A79" s="3"/>
      <c r="B79" s="3"/>
      <c r="C79" s="477" t="s">
        <v>93</v>
      </c>
      <c r="D79" s="477"/>
      <c r="E79" s="477"/>
      <c r="F79" s="477"/>
      <c r="G79" s="477"/>
      <c r="H79" s="3"/>
    </row>
    <row r="80" spans="1:8">
      <c r="A80" s="3"/>
      <c r="B80" s="3"/>
      <c r="C80" s="477" t="s">
        <v>94</v>
      </c>
      <c r="D80" s="477"/>
      <c r="E80" s="477"/>
      <c r="F80" s="477"/>
      <c r="G80" s="477"/>
      <c r="H80" s="3"/>
    </row>
    <row r="81" spans="1:8">
      <c r="A81" s="3"/>
      <c r="B81" s="3"/>
      <c r="C81" s="3"/>
      <c r="D81" s="3"/>
      <c r="E81" s="3"/>
      <c r="F81" s="3"/>
      <c r="G81" s="3"/>
      <c r="H81" s="3"/>
    </row>
    <row r="82" spans="1:8">
      <c r="A82" s="3"/>
      <c r="B82" s="3"/>
      <c r="C82" s="3"/>
      <c r="D82" s="3"/>
      <c r="E82" s="3"/>
      <c r="F82" s="3"/>
      <c r="G82" s="3"/>
      <c r="H82" s="3"/>
    </row>
  </sheetData>
  <sheetProtection algorithmName="SHA-512" hashValue="isEmxp5OR5/luqOkRes5u0HQHtfpzyBlFjApoxh3qtxtotyR4AfE1gag+SQM/uHQ2wvovtbeZnwHqCVOuPO4PQ==" saltValue="RjD1IX+x/MUfFzoNtSWZ2A==" spinCount="100000" sheet="1" objects="1" scenarios="1" selectLockedCells="1"/>
  <mergeCells count="68">
    <mergeCell ref="C80:G80"/>
    <mergeCell ref="C64:D65"/>
    <mergeCell ref="F64:G64"/>
    <mergeCell ref="F65:G65"/>
    <mergeCell ref="D67:G67"/>
    <mergeCell ref="D68:G68"/>
    <mergeCell ref="D70:G70"/>
    <mergeCell ref="D71:G71"/>
    <mergeCell ref="D72:F72"/>
    <mergeCell ref="C75:G75"/>
    <mergeCell ref="C78:G78"/>
    <mergeCell ref="C79:G79"/>
    <mergeCell ref="C60:D60"/>
    <mergeCell ref="F60:G60"/>
    <mergeCell ref="C61:D63"/>
    <mergeCell ref="F61:G61"/>
    <mergeCell ref="F62:G62"/>
    <mergeCell ref="F63:G63"/>
    <mergeCell ref="C46:C47"/>
    <mergeCell ref="D46:D47"/>
    <mergeCell ref="G46:G47"/>
    <mergeCell ref="D58:G58"/>
    <mergeCell ref="C39:C44"/>
    <mergeCell ref="D39:D44"/>
    <mergeCell ref="E39:E44"/>
    <mergeCell ref="G39:G44"/>
    <mergeCell ref="C51:G51"/>
    <mergeCell ref="C52:G52"/>
    <mergeCell ref="C53:G53"/>
    <mergeCell ref="C55:G55"/>
    <mergeCell ref="C56:F56"/>
    <mergeCell ref="C35:C36"/>
    <mergeCell ref="D35:D36"/>
    <mergeCell ref="G35:G36"/>
    <mergeCell ref="C37:C38"/>
    <mergeCell ref="D37:D38"/>
    <mergeCell ref="E37:E38"/>
    <mergeCell ref="G37:G38"/>
    <mergeCell ref="C33:C34"/>
    <mergeCell ref="D33:D34"/>
    <mergeCell ref="G33:G34"/>
    <mergeCell ref="C21:D21"/>
    <mergeCell ref="C22:C25"/>
    <mergeCell ref="D22:D25"/>
    <mergeCell ref="E22:E25"/>
    <mergeCell ref="G22:G25"/>
    <mergeCell ref="C27:C31"/>
    <mergeCell ref="D27:D31"/>
    <mergeCell ref="E27:E31"/>
    <mergeCell ref="G27:G31"/>
    <mergeCell ref="C19:G19"/>
    <mergeCell ref="C9:D9"/>
    <mergeCell ref="E9:F9"/>
    <mergeCell ref="C10:D10"/>
    <mergeCell ref="E10:F10"/>
    <mergeCell ref="C11:D11"/>
    <mergeCell ref="E11:F11"/>
    <mergeCell ref="C12:D12"/>
    <mergeCell ref="E12:F12"/>
    <mergeCell ref="C13:F13"/>
    <mergeCell ref="C16:G16"/>
    <mergeCell ref="C18:G18"/>
    <mergeCell ref="B1:E1"/>
    <mergeCell ref="B2:E2"/>
    <mergeCell ref="B4:G4"/>
    <mergeCell ref="C6:G6"/>
    <mergeCell ref="C8:D8"/>
    <mergeCell ref="E8:F8"/>
  </mergeCells>
  <phoneticPr fontId="3"/>
  <conditionalFormatting sqref="C22:D25">
    <cfRule type="expression" dxfId="219" priority="21">
      <formula>$C$22&lt;&gt;"☑"</formula>
    </cfRule>
  </conditionalFormatting>
  <conditionalFormatting sqref="C26:D26">
    <cfRule type="expression" dxfId="218" priority="19">
      <formula>$C$26&lt;&gt;"☑"</formula>
    </cfRule>
  </conditionalFormatting>
  <conditionalFormatting sqref="C27:D31">
    <cfRule type="expression" dxfId="217" priority="17">
      <formula>$C$27&lt;&gt;"☑"</formula>
    </cfRule>
  </conditionalFormatting>
  <conditionalFormatting sqref="C32:D32">
    <cfRule type="expression" dxfId="216" priority="16">
      <formula>$C$32&lt;&gt;"☑"</formula>
    </cfRule>
  </conditionalFormatting>
  <conditionalFormatting sqref="C33:D34">
    <cfRule type="expression" dxfId="215" priority="13">
      <formula>$C$33&lt;&gt;"☑"</formula>
    </cfRule>
  </conditionalFormatting>
  <conditionalFormatting sqref="C35:D36">
    <cfRule type="expression" dxfId="214" priority="11">
      <formula>$C$35&lt;&gt;"☑"</formula>
    </cfRule>
  </conditionalFormatting>
  <conditionalFormatting sqref="C37:D38">
    <cfRule type="expression" dxfId="213" priority="9">
      <formula>$C$37&lt;&gt;"☑"</formula>
    </cfRule>
  </conditionalFormatting>
  <conditionalFormatting sqref="C39:D44">
    <cfRule type="expression" dxfId="212" priority="7">
      <formula>$C$39&lt;&gt;"☑"</formula>
    </cfRule>
  </conditionalFormatting>
  <conditionalFormatting sqref="C45:D45">
    <cfRule type="expression" dxfId="211" priority="5">
      <formula>$C$45&lt;&gt;"☑"</formula>
    </cfRule>
  </conditionalFormatting>
  <conditionalFormatting sqref="C46:D47">
    <cfRule type="expression" dxfId="210" priority="3">
      <formula>$C$46&lt;&gt;"☑"</formula>
    </cfRule>
  </conditionalFormatting>
  <conditionalFormatting sqref="C48:D48">
    <cfRule type="expression" dxfId="209" priority="1">
      <formula>$C$48&lt;&gt;"☑"</formula>
    </cfRule>
  </conditionalFormatting>
  <conditionalFormatting sqref="E8:E12">
    <cfRule type="containsBlanks" dxfId="208" priority="23">
      <formula>LEN(TRIM(E8))=0</formula>
    </cfRule>
  </conditionalFormatting>
  <conditionalFormatting sqref="E22:G25">
    <cfRule type="expression" dxfId="207" priority="22">
      <formula>$C$22&lt;&gt;"☑"</formula>
    </cfRule>
  </conditionalFormatting>
  <conditionalFormatting sqref="E26:G26">
    <cfRule type="expression" dxfId="206" priority="20">
      <formula>$C$26&lt;&gt;"☑"</formula>
    </cfRule>
  </conditionalFormatting>
  <conditionalFormatting sqref="E27:G31">
    <cfRule type="expression" dxfId="205" priority="18">
      <formula>$C$27&lt;&gt;"☑"</formula>
    </cfRule>
  </conditionalFormatting>
  <conditionalFormatting sqref="E32:G32">
    <cfRule type="expression" dxfId="204" priority="15">
      <formula>$C$32&lt;&gt;"☑"</formula>
    </cfRule>
  </conditionalFormatting>
  <conditionalFormatting sqref="E33:G34">
    <cfRule type="expression" dxfId="203" priority="14">
      <formula>$C$33&lt;&gt;"☑"</formula>
    </cfRule>
  </conditionalFormatting>
  <conditionalFormatting sqref="E35:G36">
    <cfRule type="expression" dxfId="202" priority="12">
      <formula>$C$35&lt;&gt;"☑"</formula>
    </cfRule>
  </conditionalFormatting>
  <conditionalFormatting sqref="E37:G38">
    <cfRule type="expression" dxfId="201" priority="10">
      <formula>$C$37&lt;&gt;"☑"</formula>
    </cfRule>
  </conditionalFormatting>
  <conditionalFormatting sqref="E39:G44">
    <cfRule type="expression" dxfId="200" priority="8">
      <formula>$C$39&lt;&gt;"☑"</formula>
    </cfRule>
  </conditionalFormatting>
  <conditionalFormatting sqref="E45:G45">
    <cfRule type="expression" dxfId="199" priority="6">
      <formula>$C$45&lt;&gt;"☑"</formula>
    </cfRule>
  </conditionalFormatting>
  <conditionalFormatting sqref="E46:G47">
    <cfRule type="expression" dxfId="198" priority="4">
      <formula>$C$46&lt;&gt;"☑"</formula>
    </cfRule>
  </conditionalFormatting>
  <conditionalFormatting sqref="E48:G48">
    <cfRule type="expression" dxfId="197" priority="2">
      <formula>$C$48&lt;&gt;"☑"</formula>
    </cfRule>
  </conditionalFormatting>
  <dataValidations count="7">
    <dataValidation type="list" allowBlank="1" showInputMessage="1" showErrorMessage="1" sqref="C22:C48" xr:uid="{8B4D29E3-FB1B-4F96-AC72-8154E0EB52FF}">
      <formula1>"☐,☑"</formula1>
    </dataValidation>
    <dataValidation imeMode="disabled" allowBlank="1" showInputMessage="1" showErrorMessage="1" sqref="F14" xr:uid="{E28106A4-8E1B-4BDB-AA42-23360072ACDF}"/>
    <dataValidation imeMode="disabled" allowBlank="1" showInputMessage="1" showErrorMessage="1" prompt="■ＺＥＨビルダー/プランナー・ポータルサイトの登録内容と一致させてください。_x000a__x000a_&lt;例&gt;_x000a_ZEH00B-00001-CTR" sqref="E10:F10" xr:uid="{C1F1A195-A4D1-4AED-9FC0-C4A2F1DB23B2}"/>
    <dataValidation allowBlank="1" showInputMessage="1" showErrorMessage="1" prompt="■ＺＥＨビルダー/プランナー・ポータルサイトの登録内容と一致させてください。_x000a__x000a_&lt;例&gt;_x000a_株式会社〇〇建築事務所" sqref="E9:F9" xr:uid="{97A98702-3A7F-4B94-88D7-FE895222A623}"/>
    <dataValidation imeMode="disabled" allowBlank="1" showInputMessage="1" showErrorMessage="1" prompt="■提出者につながる電話番号を記入してください。_x000a__x000a_■提出書類に不備等があった場合に連絡します。" sqref="E12:F12" xr:uid="{A344D9B7-105C-4911-9008-E74AEB056032}"/>
    <dataValidation allowBlank="1" showInputMessage="1" showErrorMessage="1" prompt="■計画変更届を実際に提出する方の氏名をご入力ください。" sqref="E11:F11" xr:uid="{0939595C-1A33-435E-8133-47D8D6CDC56B}"/>
    <dataValidation allowBlank="1" showInputMessage="1" showErrorMessage="1" prompt="■計画変更届をＳＩＩにメールで送信する日を記入してください。_x000a_＜例＞2026/5/1_x000a__x000a_■再提出時は更新不要です。" sqref="E8:F8" xr:uid="{BF667730-D3F4-48AA-BC6A-E5178182783B}"/>
  </dataValidations>
  <hyperlinks>
    <hyperlink ref="F62" r:id="rId1" display="https://etsuran2.mlit.go.jp/TAKKEN/kensetuKensaku.do?outPutKbn=1" xr:uid="{436852C6-FC0F-4B2D-9B44-6DB835B5500F}"/>
    <hyperlink ref="F63" r:id="rId2" display="https://etsuran2.mlit.go.jp/TAKKEN/takkenKensaku.do?outPutKbn=1" xr:uid="{4C22888C-E76B-4A30-95A4-F5E948379B97}"/>
    <hyperlink ref="F64" r:id="rId3" display="https://csba.kenchikugyousei-db.jp/knjt01/jimusho?sortCol=rec_no" xr:uid="{50D49976-2F97-4010-8D95-DDFDAA72AF8A}"/>
    <hyperlink ref="F65" r:id="rId4" display="https://etsuran2.mlit.go.jp/TAKKEN/takkenKensaku.do?outPutKbn=1" xr:uid="{37D7EA99-6BF7-4D48-AA75-F6D5B7869336}"/>
    <hyperlink ref="C13" r:id="rId5" display="※現在の登録情報はZEHビルダー/プランナー・ポータルサイトにてご確認ください。" xr:uid="{DDA717F6-0A22-4D0C-BA16-BBA6D44C8CF3}"/>
    <hyperlink ref="C56" r:id="rId6" display="※手順に不明点がありましたら、ＺＥＨビルダー/プランナー・ポータルサイト・マニュアル（Ｐ３８～）をご参照ください。" xr:uid="{7596D9EA-2ECB-437E-9F24-6611DB69D0F4}"/>
    <hyperlink ref="C56:F56" r:id="rId7" location="page=41" display=" ※ 手順に不明点がありましたら、マニュアル（Ｐ４１～Ｐ４５）をご参照ください。" xr:uid="{E476DC6D-7E19-4AA3-A95D-DD00494B419B}"/>
    <hyperlink ref="D72" r:id="rId8" display="https://zehweb.jp/assets/doc/R08ZEH_builder_mokuhyo.xlsx" xr:uid="{EAB0D97F-54A6-4413-A9EA-2EC9B94BC6E5}"/>
    <hyperlink ref="C19:G19" r:id="rId9" location="page=24" display=" ※ 事業者区分は変更することができません。 （ＺＥＨビルダー/プランナー・ポータルサイト・マニュアル（以下「マニュアルという。）Ｐ２４参照）" xr:uid="{882B55E0-3DB9-4EB3-BD38-3454B1D83C7F}"/>
    <hyperlink ref="E22:E25" location="シート①登録情報!A1" display="シート①登録情報" xr:uid="{600FCE3B-99A2-4DF5-B881-54F7C2B66094}"/>
    <hyperlink ref="E26" location="シート②役員情報!A1" display="シート②役員情報" xr:uid="{305397C0-2076-4280-A068-2E0DD532DC47}"/>
    <hyperlink ref="E27:E31" location="シート①登録情報!A1" display="シート①登録情報" xr:uid="{AAEBD7C3-6111-47E4-92E6-0ED5EFD6D7DF}"/>
    <hyperlink ref="E32" location="シート①登録情報!A1" display="シート①登録情報" xr:uid="{B058F9D2-EFDD-4FAD-BED6-7F1EAB73895E}"/>
    <hyperlink ref="E33" location="'シート④実績状況（都道府県別）'!A1" display="シート④実績状況（都道府県別）" xr:uid="{F44896A4-87FF-4C11-B9D6-BB0E3D0F39C1}"/>
    <hyperlink ref="E34" location="'シート➄実績状況（全体集計）'!A1" display="シート➄実績状況（全体集計）" xr:uid="{F2BAC960-BA64-4639-BA86-7469217BE000}"/>
    <hyperlink ref="E35" location="'シート④実績状況（都道府県別）'!A1" display="シート④実績状況（都道府県別）" xr:uid="{46CD4B9B-EC45-42F6-90F4-92DB31017CFD}"/>
    <hyperlink ref="E36" location="'シート➄実績状況（全体集計）'!A1" display="シート➄実績状況（全体集計）" xr:uid="{3403B52A-063E-48B1-925E-CA6571A28FC2}"/>
    <hyperlink ref="E37:E38" location="シート①登録情報!A1" display="シート①登録情報" xr:uid="{0786FA3B-C5C6-46B6-8918-66512994611E}"/>
    <hyperlink ref="E39:E44" location="シート①登録情報!A1" display="シート①登録情報" xr:uid="{786964E0-BFBE-4CD0-9841-F953C2CF0B58}"/>
    <hyperlink ref="E45" location="シート③グループ網!A1" display="シート③グループ網" xr:uid="{1A4B6D2C-B26F-4851-869D-E0CC6E2C5650}"/>
    <hyperlink ref="E48" location="シート①登録情報!A1" display="シート①登録情報" xr:uid="{7CE3E230-90D2-4C76-A8D9-14F56E0198A5}"/>
    <hyperlink ref="E46" location="'シート④実績状況（都道府県別）'!A1" display="シート④実績状況（都道府県別）" xr:uid="{1961A863-5B26-4848-8113-BACF55257244}"/>
    <hyperlink ref="E47" location="'シート➄実績状況（全体集計）'!A1" display="シート➄実績状況（全体集計）" xr:uid="{345B7168-47CD-40F9-9137-C08145632820}"/>
    <hyperlink ref="F61" r:id="rId10" display="https://etsuran2.mlit.go.jp/TAKKEN/kensetuKensaku.do?outPutKbn=1" xr:uid="{119D70C8-EB0B-44A5-B3A8-48C1957C1CE6}"/>
  </hyperlinks>
  <pageMargins left="0.25" right="0.25" top="0.75" bottom="0.75" header="0.3" footer="0.3"/>
  <pageSetup paperSize="9" scale="41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9F3C8-1AA7-48D7-B7C5-CC0EFD54B228}">
  <dimension ref="A1:H40"/>
  <sheetViews>
    <sheetView showGridLines="0" zoomScaleNormal="100" zoomScaleSheetLayoutView="100" workbookViewId="0">
      <selection activeCell="B14" sqref="B14"/>
    </sheetView>
  </sheetViews>
  <sheetFormatPr defaultColWidth="8.875" defaultRowHeight="18.75" outlineLevelCol="1"/>
  <cols>
    <col min="1" max="1" width="2.5" style="2" customWidth="1"/>
    <col min="2" max="2" width="20.875" style="2" customWidth="1"/>
    <col min="3" max="3" width="46.125" style="2" bestFit="1" customWidth="1"/>
    <col min="4" max="4" width="60.125" style="2" customWidth="1"/>
    <col min="5" max="5" width="2.5" style="2" customWidth="1"/>
    <col min="6" max="6" width="19.625" style="2" customWidth="1"/>
    <col min="7" max="7" width="56.75" style="2" hidden="1" customWidth="1" outlineLevel="1"/>
    <col min="8" max="8" width="8.875" style="2" customWidth="1" collapsed="1"/>
    <col min="9" max="16384" width="8.875" style="2"/>
  </cols>
  <sheetData>
    <row r="1" spans="1:7" ht="30">
      <c r="A1" s="60"/>
      <c r="B1" s="491" t="s">
        <v>0</v>
      </c>
      <c r="C1" s="491"/>
      <c r="D1" s="61" t="str">
        <f>IF(提出必須_計画変更届!E9="","","事業者名：" &amp; 提出必須_計画変更届!E9)</f>
        <v/>
      </c>
      <c r="E1" s="62"/>
      <c r="G1" s="63" t="s">
        <v>95</v>
      </c>
    </row>
    <row r="2" spans="1:7" ht="30">
      <c r="A2" s="60"/>
      <c r="B2" s="491" t="s">
        <v>96</v>
      </c>
      <c r="C2" s="491"/>
      <c r="D2" s="61" t="str">
        <f>IF(提出必須_計画変更届!E10="","","ZEHビルダー/プランナー登録番号：" &amp; 提出必須_計画変更届!E10)</f>
        <v/>
      </c>
      <c r="E2" s="62"/>
      <c r="G2" s="64" t="s">
        <v>97</v>
      </c>
    </row>
    <row r="3" spans="1:7">
      <c r="A3" s="65"/>
      <c r="B3" s="3"/>
      <c r="C3" s="3"/>
      <c r="D3" s="3"/>
      <c r="E3" s="3"/>
      <c r="G3" s="66" t="s">
        <v>98</v>
      </c>
    </row>
    <row r="4" spans="1:7">
      <c r="A4" s="65"/>
      <c r="B4" s="420" t="s">
        <v>99</v>
      </c>
      <c r="C4" s="420"/>
      <c r="D4" s="420"/>
      <c r="E4" s="3"/>
      <c r="G4" s="66" t="s">
        <v>74</v>
      </c>
    </row>
    <row r="5" spans="1:7">
      <c r="A5" s="65"/>
      <c r="B5" s="492"/>
      <c r="C5" s="492"/>
      <c r="D5" s="492"/>
      <c r="E5" s="3"/>
      <c r="G5" s="66" t="s">
        <v>100</v>
      </c>
    </row>
    <row r="6" spans="1:7" ht="24">
      <c r="A6" s="65"/>
      <c r="B6" s="493" t="s">
        <v>101</v>
      </c>
      <c r="C6" s="493"/>
      <c r="D6" s="493"/>
      <c r="E6" s="3"/>
      <c r="G6" s="66"/>
    </row>
    <row r="7" spans="1:7">
      <c r="A7" s="65"/>
      <c r="B7" s="459" t="s">
        <v>102</v>
      </c>
      <c r="C7" s="459"/>
      <c r="D7" s="459"/>
      <c r="E7" s="3"/>
      <c r="G7" s="67" t="s">
        <v>103</v>
      </c>
    </row>
    <row r="8" spans="1:7">
      <c r="A8" s="65"/>
      <c r="B8" s="459" t="s">
        <v>104</v>
      </c>
      <c r="C8" s="459"/>
      <c r="D8" s="459"/>
      <c r="E8" s="3"/>
      <c r="G8" s="66" t="s">
        <v>98</v>
      </c>
    </row>
    <row r="9" spans="1:7">
      <c r="A9" s="65"/>
      <c r="B9" s="459" t="s">
        <v>105</v>
      </c>
      <c r="C9" s="459"/>
      <c r="D9" s="459"/>
      <c r="E9" s="3"/>
      <c r="G9" s="66" t="s">
        <v>106</v>
      </c>
    </row>
    <row r="10" spans="1:7">
      <c r="A10" s="65"/>
      <c r="B10" s="494" t="s">
        <v>107</v>
      </c>
      <c r="C10" s="494"/>
      <c r="D10" s="494"/>
      <c r="E10" s="3"/>
      <c r="G10" s="66" t="s">
        <v>108</v>
      </c>
    </row>
    <row r="11" spans="1:7">
      <c r="A11" s="65"/>
      <c r="B11" s="494" t="s">
        <v>109</v>
      </c>
      <c r="C11" s="494"/>
      <c r="D11" s="494"/>
      <c r="E11" s="3"/>
      <c r="G11" s="68"/>
    </row>
    <row r="12" spans="1:7">
      <c r="A12" s="65"/>
      <c r="B12" s="495" t="s">
        <v>110</v>
      </c>
      <c r="C12" s="495"/>
      <c r="D12" s="495"/>
      <c r="E12" s="3"/>
    </row>
    <row r="13" spans="1:7" ht="19.5" thickBot="1">
      <c r="A13" s="65"/>
      <c r="B13" s="490"/>
      <c r="C13" s="490"/>
      <c r="D13" s="490"/>
      <c r="E13" s="3"/>
    </row>
    <row r="14" spans="1:7" ht="20.25" thickTop="1" thickBot="1">
      <c r="A14" s="65"/>
      <c r="B14" s="69" t="s">
        <v>18</v>
      </c>
      <c r="C14" s="70" t="s">
        <v>111</v>
      </c>
      <c r="D14" s="3"/>
      <c r="E14" s="3"/>
    </row>
    <row r="15" spans="1:7" ht="19.5" thickTop="1">
      <c r="A15" s="65"/>
      <c r="B15" s="3"/>
      <c r="C15" s="3"/>
      <c r="D15" s="3"/>
      <c r="E15" s="3"/>
    </row>
    <row r="16" spans="1:7" s="76" customFormat="1" ht="22.5" customHeight="1">
      <c r="A16" s="71"/>
      <c r="B16" s="72" t="s">
        <v>112</v>
      </c>
      <c r="C16" s="73" t="s">
        <v>113</v>
      </c>
      <c r="D16" s="74" t="s">
        <v>114</v>
      </c>
      <c r="E16" s="75"/>
      <c r="G16" s="77"/>
    </row>
    <row r="17" spans="1:7" ht="21" customHeight="1">
      <c r="A17" s="65"/>
      <c r="B17" s="496" t="s">
        <v>115</v>
      </c>
      <c r="C17" s="78" t="s">
        <v>116</v>
      </c>
      <c r="D17" s="79"/>
      <c r="E17" s="80"/>
      <c r="G17" s="77"/>
    </row>
    <row r="18" spans="1:7" ht="21" customHeight="1">
      <c r="A18" s="65"/>
      <c r="B18" s="496"/>
      <c r="C18" s="81" t="s">
        <v>117</v>
      </c>
      <c r="D18" s="79"/>
      <c r="E18" s="80"/>
    </row>
    <row r="19" spans="1:7" ht="21" customHeight="1">
      <c r="A19" s="65"/>
      <c r="B19" s="496"/>
      <c r="C19" s="82" t="s">
        <v>118</v>
      </c>
      <c r="D19" s="79"/>
      <c r="E19" s="80"/>
    </row>
    <row r="20" spans="1:7" ht="21" customHeight="1">
      <c r="A20" s="65"/>
      <c r="B20" s="496"/>
      <c r="C20" s="82" t="s">
        <v>119</v>
      </c>
      <c r="D20" s="79"/>
      <c r="E20" s="80"/>
    </row>
    <row r="21" spans="1:7" ht="21" customHeight="1">
      <c r="A21" s="65"/>
      <c r="B21" s="496"/>
      <c r="C21" s="82" t="s">
        <v>30</v>
      </c>
      <c r="D21" s="83"/>
      <c r="E21" s="84"/>
      <c r="G21" s="85"/>
    </row>
    <row r="22" spans="1:7" ht="21" customHeight="1">
      <c r="A22" s="65"/>
      <c r="B22" s="496"/>
      <c r="C22" s="82" t="s">
        <v>120</v>
      </c>
      <c r="D22" s="79"/>
      <c r="E22" s="86"/>
    </row>
    <row r="23" spans="1:7" ht="18.75" customHeight="1">
      <c r="A23" s="65"/>
      <c r="B23" s="87" t="s">
        <v>121</v>
      </c>
      <c r="C23" s="81" t="s">
        <v>122</v>
      </c>
      <c r="D23" s="79" t="s">
        <v>98</v>
      </c>
      <c r="E23" s="86"/>
    </row>
    <row r="24" spans="1:7" ht="21" customHeight="1">
      <c r="A24" s="65"/>
      <c r="B24" s="496" t="s">
        <v>123</v>
      </c>
      <c r="C24" s="88" t="s">
        <v>124</v>
      </c>
      <c r="D24" s="89"/>
      <c r="E24" s="90"/>
    </row>
    <row r="25" spans="1:7" ht="18.75" customHeight="1">
      <c r="A25" s="65"/>
      <c r="B25" s="496"/>
      <c r="C25" s="88" t="s">
        <v>103</v>
      </c>
      <c r="D25" s="79" t="s">
        <v>98</v>
      </c>
      <c r="E25" s="86"/>
    </row>
    <row r="26" spans="1:7">
      <c r="A26" s="65"/>
      <c r="B26" s="496"/>
      <c r="C26" s="82" t="s">
        <v>125</v>
      </c>
      <c r="D26" s="79"/>
      <c r="E26" s="86"/>
    </row>
    <row r="27" spans="1:7" ht="21" customHeight="1">
      <c r="A27" s="65"/>
      <c r="B27" s="496" t="s">
        <v>126</v>
      </c>
      <c r="C27" s="88" t="s">
        <v>127</v>
      </c>
      <c r="D27" s="79"/>
      <c r="E27" s="86"/>
    </row>
    <row r="28" spans="1:7" ht="21" customHeight="1">
      <c r="A28" s="65"/>
      <c r="B28" s="496"/>
      <c r="C28" s="88" t="s">
        <v>128</v>
      </c>
      <c r="D28" s="79"/>
      <c r="E28" s="86"/>
    </row>
    <row r="29" spans="1:7" ht="21" customHeight="1">
      <c r="A29" s="65"/>
      <c r="B29" s="496"/>
      <c r="C29" s="88" t="s">
        <v>129</v>
      </c>
      <c r="D29" s="79"/>
      <c r="E29" s="80"/>
    </row>
    <row r="30" spans="1:7" ht="21" customHeight="1">
      <c r="A30" s="65"/>
      <c r="B30" s="496"/>
      <c r="C30" s="88" t="s">
        <v>130</v>
      </c>
      <c r="D30" s="79"/>
      <c r="E30" s="80"/>
    </row>
    <row r="31" spans="1:7" ht="21" customHeight="1">
      <c r="A31" s="65"/>
      <c r="B31" s="496"/>
      <c r="C31" s="88" t="s">
        <v>131</v>
      </c>
      <c r="D31" s="79"/>
      <c r="E31" s="80"/>
    </row>
    <row r="32" spans="1:7" ht="21" customHeight="1">
      <c r="A32" s="65"/>
      <c r="B32" s="496"/>
      <c r="C32" s="88" t="s">
        <v>132</v>
      </c>
      <c r="D32" s="79"/>
      <c r="E32" s="86"/>
    </row>
    <row r="33" spans="1:5" ht="21" customHeight="1">
      <c r="A33" s="65"/>
      <c r="B33" s="496"/>
      <c r="C33" s="82" t="s">
        <v>133</v>
      </c>
      <c r="D33" s="79"/>
      <c r="E33" s="86"/>
    </row>
    <row r="34" spans="1:5" ht="21" customHeight="1">
      <c r="A34" s="65"/>
      <c r="B34" s="496"/>
      <c r="C34" s="91" t="s">
        <v>134</v>
      </c>
      <c r="D34" s="79"/>
      <c r="E34" s="86"/>
    </row>
    <row r="35" spans="1:5">
      <c r="A35" s="65"/>
      <c r="B35" s="496" t="s">
        <v>135</v>
      </c>
      <c r="C35" s="497" t="s">
        <v>136</v>
      </c>
      <c r="D35" s="92"/>
      <c r="E35" s="86"/>
    </row>
    <row r="36" spans="1:5">
      <c r="A36" s="65"/>
      <c r="B36" s="496"/>
      <c r="C36" s="498"/>
      <c r="D36" s="92"/>
      <c r="E36" s="86"/>
    </row>
    <row r="37" spans="1:5">
      <c r="A37" s="65"/>
      <c r="B37" s="496"/>
      <c r="C37" s="498"/>
      <c r="D37" s="92"/>
      <c r="E37" s="86"/>
    </row>
    <row r="38" spans="1:5">
      <c r="A38" s="65"/>
      <c r="B38" s="496"/>
      <c r="C38" s="498"/>
      <c r="D38" s="92"/>
      <c r="E38" s="86"/>
    </row>
    <row r="39" spans="1:5">
      <c r="A39" s="65"/>
      <c r="B39" s="496"/>
      <c r="C39" s="499"/>
      <c r="D39" s="92"/>
      <c r="E39" s="86"/>
    </row>
    <row r="40" spans="1:5">
      <c r="A40" s="65"/>
      <c r="B40" s="65"/>
      <c r="C40" s="65"/>
      <c r="D40" s="65"/>
      <c r="E40" s="65"/>
    </row>
  </sheetData>
  <sheetProtection algorithmName="SHA-512" hashValue="kqfJHycmHaXEiriou/4hR/doUpr1t6hFX8Py9vYZQ+hRu2U492Bxql6WlfxiYkSfvHwmphJnn2m1Am8Oem/5bQ==" saltValue="y04Ta1d2k1WdqmA++txk0Q==" spinCount="100000" sheet="1" selectLockedCells="1"/>
  <mergeCells count="17">
    <mergeCell ref="B17:B22"/>
    <mergeCell ref="B24:B26"/>
    <mergeCell ref="B27:B34"/>
    <mergeCell ref="B35:B39"/>
    <mergeCell ref="C35:C39"/>
    <mergeCell ref="B13:D13"/>
    <mergeCell ref="B1:C1"/>
    <mergeCell ref="B2:C2"/>
    <mergeCell ref="B4:D4"/>
    <mergeCell ref="B5:D5"/>
    <mergeCell ref="B6:D6"/>
    <mergeCell ref="B7:D7"/>
    <mergeCell ref="B8:D8"/>
    <mergeCell ref="B9:D9"/>
    <mergeCell ref="B10:D10"/>
    <mergeCell ref="B11:D11"/>
    <mergeCell ref="B12:D12"/>
  </mergeCells>
  <phoneticPr fontId="3"/>
  <conditionalFormatting sqref="A16:E40">
    <cfRule type="expression" dxfId="196" priority="11">
      <formula>$B$14&lt;&gt;"☑"</formula>
    </cfRule>
  </conditionalFormatting>
  <conditionalFormatting sqref="C17:D39">
    <cfRule type="expression" dxfId="194" priority="1">
      <formula>$B$14&lt;&gt;"☑"</formula>
    </cfRule>
  </conditionalFormatting>
  <conditionalFormatting sqref="D17:D22 D24 D26:D39">
    <cfRule type="containsBlanks" dxfId="187" priority="10">
      <formula>LEN(TRIM(D17))=0</formula>
    </cfRule>
  </conditionalFormatting>
  <conditionalFormatting sqref="D23 D25">
    <cfRule type="containsText" dxfId="186" priority="9" operator="containsText" text="プルダウンから選択してください">
      <formula>NOT(ISERROR(SEARCH("プルダウンから選択してください",D23)))</formula>
    </cfRule>
  </conditionalFormatting>
  <dataValidations count="28">
    <dataValidation type="list" imeMode="disabled" allowBlank="1" showInputMessage="1" showErrorMessage="1" error="プルダウンから選んでください。" sqref="D23" xr:uid="{D5F19248-A106-45DB-909B-59B6BE4AE075}">
      <formula1>$G$3:$G$5</formula1>
    </dataValidation>
    <dataValidation type="list" imeMode="disabled" allowBlank="1" showInputMessage="1" showErrorMessage="1" error="ハイフンありで入力してください。" prompt="■「自社ホームページ」から「ＳＩＩ指定様式」に変更する場合は、_x000a_現在ポータルサイトに登録中の「公表ページURL」は削除されます。_x000a__x000a_■「自社ホームページ」から「ＳＩＩ指定様式」に変更する場合は、_x000a_「提出必須_計画変更届」シートのSTEP４を参照し、「ＳＩＩ指定様式」をダウンロードして書類を作成してください。" sqref="D25" xr:uid="{8E367A8C-F4B9-485B-8F26-521879FD3672}">
      <formula1>$G$8:$G$10</formula1>
    </dataValidation>
    <dataValidation type="list" allowBlank="1" showInputMessage="1" showErrorMessage="1" sqref="B14" xr:uid="{59371A22-5258-4181-B12D-10DBD0951F4D}">
      <formula1>"☐,☑"</formula1>
    </dataValidation>
    <dataValidation allowBlank="1" showInputMessage="1" showErrorMessage="1" prompt="■設問と回答を、テキストで記入してください。_x000a_（Altキー + Enterキー で改行できます）_x000a__x000a_＜例＞_x000a_【設問】○○についてあてはまるものを上位２つまで選択してください。_x000a__x000a_【回答】①○○しやすくなった、②△△しやすくなった" sqref="D35:D39" xr:uid="{8FCDADF0-67A6-4256-8F42-6E04B85AF6E9}"/>
    <dataValidation type="custom" imeMode="disabled" allowBlank="1" showInputMessage="1" showErrorMessage="1" prompt="■グループアドレスの入力を推奨します。_x000a__x000a_■ZEHビルダー/プランナー登録に関する重要なメールが届きます。" sqref="D34" xr:uid="{564D93A2-D910-444F-925C-719C2FC7C709}">
      <formula1>LENB(D34)=LEN(D34)</formula1>
    </dataValidation>
    <dataValidation type="textLength" imeMode="disabled" allowBlank="1" showInputMessage="1" showErrorMessage="1" error="ハイフンを入れて12～13桁で入力してください。" prompt="■実務担当者の、携帯電話の番号を入力してください。_x000a__x000a_＜例＞090-0000-0000" sqref="D33" xr:uid="{5B11C614-9C81-4395-9CF2-597EFFA42EE6}">
      <formula1>12</formula1>
      <formula2>13</formula2>
    </dataValidation>
    <dataValidation type="textLength" imeMode="disabled" allowBlank="1" showInputMessage="1" showErrorMessage="1" error="ハイフンを入れて12～13桁で入力してください。" prompt="■実務担当者の、固定電話の番号を入力してください。_x000a__x000a_＜例＞00-0000-0000" sqref="D32" xr:uid="{3E1F2466-4EEC-4699-8CEC-52E5421367D8}">
      <formula1>12</formula1>
      <formula2>13</formula2>
    </dataValidation>
    <dataValidation allowBlank="1" showInputMessage="1" showErrorMessage="1" prompt="■実務担当者の「名」をカタカナで入力してください。" sqref="D31" xr:uid="{B0175A58-9A40-47C6-81A4-E806CFE1AC19}"/>
    <dataValidation allowBlank="1" showInputMessage="1" showErrorMessage="1" prompt="■実務担当者の「氏」をカタカナで入力してください。" sqref="D30" xr:uid="{046B92EB-088D-4F72-B61A-403D19B1AB5F}"/>
    <dataValidation allowBlank="1" showInputMessage="1" showErrorMessage="1" prompt="■実務担当者の「名」を入力してください。_x000a__x000a_■漢字がある場合は、漢字で入力してください。" sqref="D29" xr:uid="{D6CB3B5E-13D0-4BC6-8CF1-F1CA050C5618}"/>
    <dataValidation allowBlank="1" showInputMessage="1" showErrorMessage="1" prompt="■実務担当者の「氏」を入力してください。_x000a__x000a_■漢字がある場合は、漢字で入力してください。" sqref="D28" xr:uid="{B135CA1F-D401-480A-AC70-434748CEA82A}"/>
    <dataValidation allowBlank="1" showInputMessage="1" showErrorMessage="1" prompt="■実務担当者の所属を入力してください。_x000a__x000a_＜例＞○○部○○課" sqref="D27" xr:uid="{46852C0E-209F-435A-ABC8-A5980AA998B9}"/>
    <dataValidation imeMode="disabled" allowBlank="1" showInputMessage="1" showErrorMessage="1" prompt="■URLを入力してください。_x000a__x000a_■計画変更届の提出前に自社ホームページを更新し、登録する目標・実績と公表内容を揃えてください。" sqref="D26" xr:uid="{4FB3E089-5EF1-4ABD-907F-21C87D4DEAB3}"/>
    <dataValidation type="textLength" imeMode="disabled" allowBlank="1" showInputMessage="1" showErrorMessage="1" error="ハイフンを入れて12～13桁で入力してください。" prompt="■ZEH Web（ＳＩＩホームページ）で公開する電話番号を入力してください。_x000a__x000a_＜例＞00-0000-0000" sqref="D24" xr:uid="{03EF6C64-00DE-4A22-A8F5-25BA3813668A}">
      <formula1>12</formula1>
      <formula2>13</formula2>
    </dataValidation>
    <dataValidation allowBlank="1" showInputMessage="1" showErrorMessage="1" prompt="■所在地を「都道府県名から」入力してください。_x000a__x000a_■建物名・部屋番号がある場合は、省略せずに入力してください。_x000a__x000a_＜例＞_x000a_○○県○○市○○１丁目XX-XX_x000a_△△△ビル１階" sqref="D22" xr:uid="{F6268387-94D2-479C-BE7F-53EAD16A7468}"/>
    <dataValidation type="textLength" imeMode="disabled" operator="equal" allowBlank="1" showInputMessage="1" showErrorMessage="1" error="ハイフンを入れて8桁で入力してください。" prompt="■所在地の郵便番号を入力してください。_x000a__x000a_＜例＞000-0000" sqref="D21" xr:uid="{72216E7F-A7F8-4CC5-86FE-F4A7C09E6EA8}">
      <formula1>8</formula1>
    </dataValidation>
    <dataValidation allowBlank="1" showInputMessage="1" showErrorMessage="1" prompt="■登録名称・屋号を入力してください。" sqref="D19" xr:uid="{9AE0027A-59C6-432A-A4BC-36E99CD9FD0F}"/>
    <dataValidation imeMode="hiragana" allowBlank="1" showInputMessage="1" showErrorMessage="1" prompt="■登録名称・屋号のふりがなを、ひらがなで入力してください。_x000a__x000a_■「かぶしきがいしゃ」「ゆうげんがいしゃ」等も省略せず入力してください。" sqref="D20" xr:uid="{FC39C93D-E7A6-462B-89BD-6BE9BB3F2B9F}"/>
    <dataValidation imeMode="hiragana" allowBlank="1" showInputMessage="1" showErrorMessage="1" prompt="■事業者名のふりがなを、ひらがなで入力してください。_x000a__x000a_■「かぶしきがいしゃ」「ゆうげんがいしゃ」等も省略せず入力してください。" sqref="D18" xr:uid="{850F0CD2-61E1-4D97-A625-9BC43CBA7806}"/>
    <dataValidation allowBlank="1" showInputMessage="1" showErrorMessage="1" prompt="■法人の場合、国税庁法人番号公表サイトの「商号又は名称」と揃えてください。_x000a__x000a_■上部＜注意事項＞の青字をクリックすると、国税庁法人番号公表サイトを確認できます。" sqref="D17" xr:uid="{C806ED27-0E6F-46C6-A19C-0BF6B7CE8B43}"/>
    <dataValidation type="textLength" imeMode="disabled" operator="equal" allowBlank="1" showInputMessage="1" showErrorMessage="1" error="ハイフンを入れて8桁で入力してください。" sqref="E21" xr:uid="{C9C5AF56-32B0-4A3E-A390-AA0B97C19BA1}">
      <formula1>8</formula1>
    </dataValidation>
    <dataValidation type="list" imeMode="disabled" allowBlank="1" showInputMessage="1" showErrorMessage="1" error="ハイフンありで入力してください。" sqref="E25" xr:uid="{30635BDC-E5FC-4275-BF4F-B7635AECBEA5}">
      <formula1>"プルダウンから選んでください,ホームページを有しているため、ホームページ,ホームページを有していないため、会社概要又はその他書類（チラシ・パンフレット等）"</formula1>
    </dataValidation>
    <dataValidation type="textLength" imeMode="disabled" allowBlank="1" showInputMessage="1" showErrorMessage="1" error="ハイフンを入れて12～13桁で入力してください。" sqref="E32:E33" xr:uid="{C0B9253B-DA29-4E3B-9794-D0A783F02258}">
      <formula1>12</formula1>
      <formula2>13</formula2>
    </dataValidation>
    <dataValidation type="textLength" allowBlank="1" showInputMessage="1" showErrorMessage="1" error="ハイフンを入れて12～13桁で入力してください。" sqref="E24" xr:uid="{D6BADD1C-EA33-4FF5-A7CF-6ACBF0E9C7A2}">
      <formula1>12</formula1>
      <formula2>13</formula2>
    </dataValidation>
    <dataValidation imeMode="disabled" allowBlank="1" showInputMessage="1" showErrorMessage="1" sqref="E26" xr:uid="{CA83B26F-C084-4E6F-8829-7D09AE435701}"/>
    <dataValidation imeMode="hiragana" allowBlank="1" showInputMessage="1" showErrorMessage="1" sqref="E18 E20" xr:uid="{A72364C2-8036-48FC-83FC-FBDA36B34821}"/>
    <dataValidation type="custom" imeMode="disabled" allowBlank="1" showInputMessage="1" showErrorMessage="1" sqref="E34" xr:uid="{60E443D9-DE88-447F-BA96-054DBD22FBC1}">
      <formula1>LENB(E34)=LEN(E34)</formula1>
    </dataValidation>
    <dataValidation type="list" imeMode="disabled" allowBlank="1" showInputMessage="1" showErrorMessage="1" error="プルダウンから選んでください。" sqref="E23" xr:uid="{C9D73FED-6371-4BFF-8F53-3FF22DF58D27}">
      <formula1>$G$49:$G$51</formula1>
    </dataValidation>
  </dataValidations>
  <hyperlinks>
    <hyperlink ref="B10:D10" r:id="rId1" display="https://sii-or.my.salesforce.com/secur/login_portal.jsp?orgId=00D10000000I7xa&amp;portalId=0605F000000U3su" xr:uid="{2FC233B8-A338-4745-9647-FB3AB9330FB9}"/>
    <hyperlink ref="B11:D11" r:id="rId2" display="●法人の場合、事業者名は国税庁法人番号公表サイト（ https://www.houjin-bangou.nta.go.jp/）の「商号又は名称」と揃えてください。" xr:uid="{A0341D48-FFDF-4172-ACF7-0945AA6822F1}"/>
  </hyperlinks>
  <pageMargins left="0.25" right="0.25" top="0.75" bottom="0.75" header="0.3" footer="0.3"/>
  <pageSetup paperSize="9" scale="39" orientation="portrait" r:id="rId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8" id="{47CF0723-6BEA-4EAC-B05D-441AA840D60C}">
            <xm:f>提出必須_計画変更届!$C$22&lt;&gt;"☑"</xm:f>
            <x14:dxf>
              <font>
                <strike val="0"/>
                <color theme="1"/>
              </font>
              <fill>
                <patternFill>
                  <bgColor theme="0" tint="-0.499984740745262"/>
                </patternFill>
              </fill>
            </x14:dxf>
          </x14:cfRule>
          <xm:sqref>C17:D20</xm:sqref>
        </x14:conditionalFormatting>
        <x14:conditionalFormatting xmlns:xm="http://schemas.microsoft.com/office/excel/2006/main">
          <x14:cfRule type="expression" priority="7" id="{DFE708B2-B6B5-47DF-8E19-9F31A24A0E55}">
            <xm:f>提出必須_計画変更届!$C$27&lt;&gt;"☑"</xm:f>
            <x14:dxf>
              <fill>
                <patternFill>
                  <bgColor theme="0" tint="-0.499984740745262"/>
                </patternFill>
              </fill>
            </x14:dxf>
          </x14:cfRule>
          <xm:sqref>C21:D22 C24:D24</xm:sqref>
        </x14:conditionalFormatting>
        <x14:conditionalFormatting xmlns:xm="http://schemas.microsoft.com/office/excel/2006/main">
          <x14:cfRule type="expression" priority="6" id="{6B7E5699-EFE0-44DD-A8FB-066AB8CE972D}">
            <xm:f>提出必須_計画変更届!$C$32&lt;&gt;"☑"</xm:f>
            <x14:dxf>
              <fill>
                <patternFill>
                  <bgColor theme="0" tint="-0.499984740745262"/>
                </patternFill>
              </fill>
            </x14:dxf>
          </x14:cfRule>
          <xm:sqref>C23:D23</xm:sqref>
        </x14:conditionalFormatting>
        <x14:conditionalFormatting xmlns:xm="http://schemas.microsoft.com/office/excel/2006/main">
          <x14:cfRule type="expression" priority="5" id="{22C6F4A8-A13B-4F64-9342-C735E158EF96}">
            <xm:f>提出必須_計画変更届!$C$37&lt;&gt;"☑"</xm:f>
            <x14:dxf>
              <fill>
                <patternFill>
                  <bgColor theme="0" tint="-0.499984740745262"/>
                </patternFill>
              </fill>
            </x14:dxf>
          </x14:cfRule>
          <xm:sqref>C25:D26</xm:sqref>
        </x14:conditionalFormatting>
        <x14:conditionalFormatting xmlns:xm="http://schemas.microsoft.com/office/excel/2006/main">
          <x14:cfRule type="expression" priority="2" id="{D9883C95-E120-4955-8FE7-AD118D9ACA86}">
            <xm:f>提出必須_計画変更届!$C$39&lt;&gt;"☑"</xm:f>
            <x14:dxf>
              <fill>
                <patternFill>
                  <bgColor theme="0" tint="-0.499984740745262"/>
                </patternFill>
              </fill>
            </x14:dxf>
          </x14:cfRule>
          <xm:sqref>C27:D31 C34:D34</xm:sqref>
        </x14:conditionalFormatting>
        <x14:conditionalFormatting xmlns:xm="http://schemas.microsoft.com/office/excel/2006/main">
          <x14:cfRule type="expression" priority="3" id="{846F6883-6E07-47FD-8E1E-4F2DC4A61A74}">
            <xm:f>AND(提出必須_計画変更届!$C$27&lt;&gt;"☑", 提出必須_計画変更届!$C$39&lt;&gt;"☑")</xm:f>
            <x14:dxf>
              <fill>
                <patternFill>
                  <bgColor theme="0" tint="-0.499984740745262"/>
                </patternFill>
              </fill>
            </x14:dxf>
          </x14:cfRule>
          <xm:sqref>C32:D33</xm:sqref>
        </x14:conditionalFormatting>
        <x14:conditionalFormatting xmlns:xm="http://schemas.microsoft.com/office/excel/2006/main">
          <x14:cfRule type="expression" priority="4" id="{356B9899-C6A3-4772-8DE2-C86262C47DEB}">
            <xm:f>提出必須_計画変更届!$C$48&lt;&gt;"☑"</xm:f>
            <x14:dxf>
              <fill>
                <patternFill>
                  <bgColor theme="0" tint="-0.499984740745262"/>
                </patternFill>
              </fill>
            </x14:dxf>
          </x14:cfRule>
          <xm:sqref>C35:D39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F5D3A0-8814-43AF-987C-5C3BE4B9132C}">
  <dimension ref="A1:Z121"/>
  <sheetViews>
    <sheetView showGridLines="0" zoomScaleNormal="100" zoomScaleSheetLayoutView="100" workbookViewId="0">
      <selection activeCell="C14" sqref="C14"/>
    </sheetView>
  </sheetViews>
  <sheetFormatPr defaultColWidth="15" defaultRowHeight="22.5" customHeight="1" outlineLevelCol="1"/>
  <cols>
    <col min="1" max="1" width="2.5" style="94" customWidth="1"/>
    <col min="2" max="5" width="16.25" style="94" customWidth="1"/>
    <col min="6" max="9" width="6.875" style="94" customWidth="1"/>
    <col min="10" max="10" width="16.25" style="94" customWidth="1"/>
    <col min="11" max="11" width="2.5" style="94" customWidth="1"/>
    <col min="12" max="12" width="2.875" style="94" customWidth="1"/>
    <col min="13" max="16" width="15" style="94" hidden="1" customWidth="1" outlineLevel="1"/>
    <col min="17" max="20" width="6.875" style="94" hidden="1" customWidth="1" outlineLevel="1"/>
    <col min="21" max="21" width="15" style="94" hidden="1" customWidth="1" outlineLevel="1"/>
    <col min="22" max="22" width="15" style="94" customWidth="1" collapsed="1"/>
    <col min="23" max="26" width="15" style="94" customWidth="1"/>
    <col min="27" max="16384" width="15" style="94"/>
  </cols>
  <sheetData>
    <row r="1" spans="1:21" ht="29.25" customHeight="1">
      <c r="A1" s="60"/>
      <c r="B1" s="491" t="s">
        <v>0</v>
      </c>
      <c r="C1" s="491"/>
      <c r="D1" s="491"/>
      <c r="E1" s="491"/>
      <c r="F1" s="500" t="str">
        <f>IF(提出必須_計画変更届!E9="","","事業者名：" &amp; 提出必須_計画変更届!E9)</f>
        <v/>
      </c>
      <c r="G1" s="500"/>
      <c r="H1" s="500"/>
      <c r="I1" s="500"/>
      <c r="J1" s="500"/>
      <c r="K1" s="93"/>
    </row>
    <row r="2" spans="1:21" ht="29.25" customHeight="1">
      <c r="A2" s="60"/>
      <c r="B2" s="491" t="s">
        <v>137</v>
      </c>
      <c r="C2" s="491"/>
      <c r="D2" s="491"/>
      <c r="E2" s="491"/>
      <c r="F2" s="500" t="str">
        <f>IF(提出必須_計画変更届!E10="","","ZEHビルダー/プランナー登録番号：" &amp; 提出必須_計画変更届!E10)</f>
        <v/>
      </c>
      <c r="G2" s="500"/>
      <c r="H2" s="500"/>
      <c r="I2" s="500"/>
      <c r="J2" s="500"/>
      <c r="K2" s="93"/>
    </row>
    <row r="3" spans="1:21" ht="19.5" customHeight="1">
      <c r="A3" s="95"/>
      <c r="B3" s="95"/>
      <c r="C3" s="95"/>
      <c r="D3" s="95"/>
      <c r="E3" s="95"/>
      <c r="F3" s="95"/>
      <c r="G3" s="95"/>
      <c r="H3" s="95"/>
      <c r="I3" s="95"/>
      <c r="J3" s="95"/>
      <c r="K3" s="95"/>
    </row>
    <row r="4" spans="1:21" ht="19.5" customHeight="1">
      <c r="A4" s="95"/>
      <c r="B4" s="420" t="s">
        <v>99</v>
      </c>
      <c r="C4" s="420"/>
      <c r="D4" s="420"/>
      <c r="E4" s="420"/>
      <c r="F4" s="420"/>
      <c r="G4" s="420"/>
      <c r="H4" s="420"/>
      <c r="I4" s="420"/>
      <c r="J4" s="420"/>
      <c r="K4" s="95"/>
      <c r="M4" s="345"/>
      <c r="N4" s="346"/>
      <c r="O4" s="346"/>
      <c r="P4" s="346"/>
      <c r="Q4" s="346"/>
      <c r="R4" s="346"/>
      <c r="S4" s="346"/>
      <c r="T4" s="346"/>
      <c r="U4" s="346"/>
    </row>
    <row r="5" spans="1:21" ht="19.5" customHeight="1">
      <c r="A5" s="95"/>
      <c r="B5" s="95"/>
      <c r="C5" s="95"/>
      <c r="D5" s="95"/>
      <c r="E5" s="95"/>
      <c r="F5" s="95"/>
      <c r="G5" s="95"/>
      <c r="H5" s="95"/>
      <c r="I5" s="95"/>
      <c r="J5" s="95"/>
      <c r="K5" s="95"/>
      <c r="M5" s="347"/>
      <c r="N5" s="347"/>
      <c r="O5" s="347"/>
      <c r="P5" s="347"/>
      <c r="Q5" s="347"/>
      <c r="R5" s="347"/>
      <c r="S5" s="347"/>
      <c r="T5" s="347"/>
      <c r="U5" s="347"/>
    </row>
    <row r="6" spans="1:21" ht="19.5" customHeight="1">
      <c r="A6" s="95"/>
      <c r="B6" s="493" t="s">
        <v>101</v>
      </c>
      <c r="C6" s="493"/>
      <c r="D6" s="493"/>
      <c r="E6" s="95"/>
      <c r="F6" s="95"/>
      <c r="G6" s="95"/>
      <c r="H6" s="95"/>
      <c r="I6" s="95"/>
      <c r="J6" s="95"/>
      <c r="K6" s="95"/>
      <c r="M6" s="347"/>
      <c r="N6" s="347"/>
      <c r="O6" s="347"/>
      <c r="P6" s="347"/>
      <c r="Q6" s="347"/>
      <c r="R6" s="347"/>
      <c r="S6" s="347"/>
      <c r="T6" s="347"/>
      <c r="U6" s="347"/>
    </row>
    <row r="7" spans="1:21" ht="19.5" customHeight="1">
      <c r="A7" s="95"/>
      <c r="B7" s="501" t="s">
        <v>138</v>
      </c>
      <c r="C7" s="501"/>
      <c r="D7" s="501"/>
      <c r="E7" s="501"/>
      <c r="F7" s="501"/>
      <c r="G7" s="501"/>
      <c r="H7" s="501"/>
      <c r="I7" s="501"/>
      <c r="J7" s="501"/>
      <c r="K7" s="95"/>
      <c r="M7" s="347"/>
      <c r="N7" s="347"/>
      <c r="O7" s="347"/>
      <c r="P7" s="347"/>
      <c r="Q7" s="347"/>
      <c r="R7" s="347"/>
      <c r="S7" s="347"/>
      <c r="T7" s="347"/>
      <c r="U7" s="347"/>
    </row>
    <row r="8" spans="1:21" ht="19.5" customHeight="1">
      <c r="A8" s="95"/>
      <c r="B8" s="501" t="s">
        <v>555</v>
      </c>
      <c r="C8" s="501"/>
      <c r="D8" s="501"/>
      <c r="E8" s="501"/>
      <c r="F8" s="501"/>
      <c r="G8" s="501"/>
      <c r="H8" s="501"/>
      <c r="I8" s="501"/>
      <c r="J8" s="501"/>
      <c r="K8" s="95"/>
      <c r="M8" s="347"/>
      <c r="N8" s="347"/>
      <c r="O8" s="347"/>
      <c r="P8" s="347"/>
      <c r="Q8" s="347"/>
      <c r="R8" s="347"/>
      <c r="S8" s="347"/>
      <c r="T8" s="347"/>
      <c r="U8" s="347"/>
    </row>
    <row r="9" spans="1:21" ht="19.5" customHeight="1">
      <c r="A9" s="95"/>
      <c r="B9" s="501" t="s">
        <v>139</v>
      </c>
      <c r="C9" s="501"/>
      <c r="D9" s="501"/>
      <c r="E9" s="501"/>
      <c r="F9" s="501"/>
      <c r="G9" s="501"/>
      <c r="H9" s="501"/>
      <c r="I9" s="501"/>
      <c r="J9" s="501"/>
      <c r="K9" s="95"/>
      <c r="M9" s="347"/>
      <c r="N9" s="347"/>
      <c r="O9" s="347"/>
      <c r="P9" s="347"/>
      <c r="Q9" s="347"/>
      <c r="R9" s="347"/>
      <c r="S9" s="347"/>
      <c r="T9" s="347"/>
      <c r="U9" s="347"/>
    </row>
    <row r="10" spans="1:21" ht="19.5" customHeight="1">
      <c r="A10" s="95"/>
      <c r="B10" s="501" t="s">
        <v>140</v>
      </c>
      <c r="C10" s="501"/>
      <c r="D10" s="501"/>
      <c r="E10" s="501"/>
      <c r="F10" s="501"/>
      <c r="G10" s="501"/>
      <c r="H10" s="501"/>
      <c r="I10" s="501"/>
      <c r="J10" s="501"/>
      <c r="K10" s="95"/>
      <c r="M10" s="347"/>
      <c r="N10" s="347"/>
      <c r="O10" s="347"/>
      <c r="P10" s="347"/>
      <c r="Q10" s="347"/>
      <c r="R10" s="347"/>
      <c r="S10" s="347"/>
      <c r="T10" s="347"/>
      <c r="U10" s="347"/>
    </row>
    <row r="11" spans="1:21" ht="19.5" customHeight="1">
      <c r="A11" s="95"/>
      <c r="B11" s="502" t="s">
        <v>141</v>
      </c>
      <c r="C11" s="501"/>
      <c r="D11" s="501"/>
      <c r="E11" s="501"/>
      <c r="F11" s="501"/>
      <c r="G11" s="501"/>
      <c r="H11" s="501"/>
      <c r="I11" s="501"/>
      <c r="J11" s="501"/>
      <c r="K11" s="95"/>
      <c r="M11" s="347"/>
      <c r="N11" s="347"/>
      <c r="O11" s="347"/>
      <c r="P11" s="347"/>
      <c r="Q11" s="347"/>
      <c r="R11" s="347"/>
      <c r="S11" s="347"/>
      <c r="T11" s="347"/>
      <c r="U11" s="347"/>
    </row>
    <row r="12" spans="1:21" ht="19.5" customHeight="1">
      <c r="A12" s="95"/>
      <c r="B12" s="494" t="s">
        <v>107</v>
      </c>
      <c r="C12" s="494"/>
      <c r="D12" s="494"/>
      <c r="E12" s="494"/>
      <c r="F12" s="494"/>
      <c r="G12" s="494"/>
      <c r="H12" s="494"/>
      <c r="I12" s="494"/>
      <c r="J12" s="494"/>
      <c r="K12" s="95"/>
      <c r="M12" s="96"/>
      <c r="N12" s="96"/>
      <c r="O12" s="96"/>
      <c r="P12" s="96"/>
      <c r="Q12" s="96"/>
      <c r="R12" s="96"/>
      <c r="S12" s="96"/>
      <c r="T12" s="96"/>
      <c r="U12" s="96"/>
    </row>
    <row r="13" spans="1:21" ht="19.5" customHeight="1" thickBot="1">
      <c r="A13" s="95"/>
      <c r="B13" s="97"/>
      <c r="C13" s="97"/>
      <c r="D13" s="97"/>
      <c r="E13" s="97"/>
      <c r="F13" s="97"/>
      <c r="G13" s="97"/>
      <c r="H13" s="97"/>
      <c r="I13" s="97"/>
      <c r="J13" s="97"/>
      <c r="K13" s="95"/>
      <c r="M13" s="96"/>
      <c r="N13" s="96"/>
      <c r="O13" s="96"/>
      <c r="P13" s="96"/>
      <c r="Q13" s="96"/>
      <c r="R13" s="96"/>
      <c r="S13" s="96"/>
      <c r="T13" s="96"/>
      <c r="U13" s="96"/>
    </row>
    <row r="14" spans="1:21" ht="19.5" customHeight="1" thickTop="1" thickBot="1">
      <c r="A14" s="95"/>
      <c r="B14" s="95"/>
      <c r="C14" s="69" t="s">
        <v>18</v>
      </c>
      <c r="D14" s="503" t="s">
        <v>111</v>
      </c>
      <c r="E14" s="504"/>
      <c r="F14" s="97"/>
      <c r="G14" s="97"/>
      <c r="H14" s="97"/>
      <c r="I14" s="97"/>
      <c r="J14" s="97"/>
      <c r="K14" s="95"/>
      <c r="M14" s="96"/>
      <c r="N14" s="96"/>
      <c r="O14" s="96"/>
      <c r="P14" s="96"/>
      <c r="Q14" s="96"/>
      <c r="R14" s="96"/>
      <c r="S14" s="96"/>
      <c r="T14" s="96"/>
      <c r="U14" s="96"/>
    </row>
    <row r="15" spans="1:21" ht="17.25" thickTop="1">
      <c r="A15" s="95"/>
      <c r="B15" s="95"/>
      <c r="C15" s="95"/>
      <c r="D15" s="95"/>
      <c r="E15" s="95"/>
      <c r="F15" s="95"/>
      <c r="G15" s="95"/>
      <c r="H15" s="95"/>
      <c r="I15" s="95"/>
      <c r="J15" s="95"/>
      <c r="K15" s="95"/>
      <c r="M15" s="96"/>
      <c r="N15" s="96"/>
      <c r="O15" s="96"/>
      <c r="P15" s="96"/>
      <c r="Q15" s="96"/>
      <c r="R15" s="96"/>
      <c r="S15" s="96"/>
      <c r="T15" s="96"/>
      <c r="U15" s="96"/>
    </row>
    <row r="16" spans="1:21" ht="18.75" customHeight="1">
      <c r="A16" s="95"/>
      <c r="B16" s="505" t="s">
        <v>142</v>
      </c>
      <c r="C16" s="505"/>
      <c r="D16" s="505"/>
      <c r="E16" s="505"/>
      <c r="F16" s="505"/>
      <c r="G16" s="505"/>
      <c r="H16" s="505"/>
      <c r="I16" s="505"/>
      <c r="J16" s="505"/>
      <c r="K16" s="95"/>
      <c r="M16" s="505" t="s">
        <v>143</v>
      </c>
      <c r="N16" s="505"/>
      <c r="O16" s="505"/>
      <c r="P16" s="505"/>
      <c r="Q16" s="505"/>
      <c r="R16" s="505"/>
      <c r="S16" s="505"/>
      <c r="T16" s="505"/>
      <c r="U16" s="505"/>
    </row>
    <row r="17" spans="1:26" ht="18.75" customHeight="1">
      <c r="A17" s="95"/>
      <c r="B17" s="506" t="s">
        <v>144</v>
      </c>
      <c r="C17" s="506" t="s">
        <v>145</v>
      </c>
      <c r="D17" s="506" t="s">
        <v>146</v>
      </c>
      <c r="E17" s="506" t="s">
        <v>147</v>
      </c>
      <c r="F17" s="506" t="s">
        <v>148</v>
      </c>
      <c r="G17" s="506"/>
      <c r="H17" s="506"/>
      <c r="I17" s="506"/>
      <c r="J17" s="506" t="s">
        <v>149</v>
      </c>
      <c r="K17" s="95"/>
      <c r="M17" s="507" t="s">
        <v>144</v>
      </c>
      <c r="N17" s="507" t="s">
        <v>145</v>
      </c>
      <c r="O17" s="507" t="s">
        <v>146</v>
      </c>
      <c r="P17" s="507" t="s">
        <v>147</v>
      </c>
      <c r="Q17" s="506" t="s">
        <v>148</v>
      </c>
      <c r="R17" s="506"/>
      <c r="S17" s="506"/>
      <c r="T17" s="506"/>
      <c r="U17" s="506" t="s">
        <v>149</v>
      </c>
    </row>
    <row r="18" spans="1:26" ht="18.75" customHeight="1">
      <c r="A18" s="95"/>
      <c r="B18" s="506"/>
      <c r="C18" s="506"/>
      <c r="D18" s="506"/>
      <c r="E18" s="506"/>
      <c r="F18" s="98" t="s">
        <v>150</v>
      </c>
      <c r="G18" s="98" t="s">
        <v>151</v>
      </c>
      <c r="H18" s="98" t="s">
        <v>152</v>
      </c>
      <c r="I18" s="98" t="s">
        <v>153</v>
      </c>
      <c r="J18" s="506"/>
      <c r="K18" s="95"/>
      <c r="M18" s="508"/>
      <c r="N18" s="508"/>
      <c r="O18" s="508"/>
      <c r="P18" s="508"/>
      <c r="Q18" s="98" t="s">
        <v>150</v>
      </c>
      <c r="R18" s="98" t="s">
        <v>151</v>
      </c>
      <c r="S18" s="98" t="s">
        <v>152</v>
      </c>
      <c r="T18" s="98" t="s">
        <v>153</v>
      </c>
      <c r="U18" s="506"/>
    </row>
    <row r="19" spans="1:26" ht="18.75" customHeight="1">
      <c r="A19" s="95"/>
      <c r="B19" s="99"/>
      <c r="C19" s="99"/>
      <c r="D19" s="99"/>
      <c r="E19" s="99"/>
      <c r="F19" s="99"/>
      <c r="G19" s="100"/>
      <c r="H19" s="100"/>
      <c r="I19" s="100"/>
      <c r="J19" s="99"/>
      <c r="K19" s="95"/>
      <c r="M19" s="101"/>
      <c r="N19" s="101"/>
      <c r="O19" s="101"/>
      <c r="P19" s="101"/>
      <c r="Q19" s="101"/>
      <c r="R19" s="102"/>
      <c r="S19" s="102"/>
      <c r="T19" s="102"/>
      <c r="U19" s="101"/>
    </row>
    <row r="20" spans="1:26" ht="18.75" customHeight="1">
      <c r="A20" s="95"/>
      <c r="B20" s="95"/>
      <c r="C20" s="95"/>
      <c r="D20" s="95"/>
      <c r="E20" s="95"/>
      <c r="F20" s="95"/>
      <c r="G20" s="95"/>
      <c r="H20" s="95"/>
      <c r="I20" s="95"/>
      <c r="J20" s="95"/>
      <c r="K20" s="95"/>
    </row>
    <row r="21" spans="1:26" ht="18.75" customHeight="1">
      <c r="A21" s="95"/>
      <c r="B21" s="95"/>
      <c r="C21" s="95"/>
      <c r="D21" s="95"/>
      <c r="E21" s="95"/>
      <c r="F21" s="95"/>
      <c r="G21" s="95"/>
      <c r="H21" s="95"/>
      <c r="I21" s="95"/>
      <c r="J21" s="95"/>
      <c r="K21" s="95"/>
    </row>
    <row r="22" spans="1:26" ht="18.75" customHeight="1">
      <c r="A22" s="95"/>
      <c r="B22" s="505" t="s">
        <v>154</v>
      </c>
      <c r="C22" s="505"/>
      <c r="D22" s="505"/>
      <c r="E22" s="505"/>
      <c r="F22" s="505"/>
      <c r="G22" s="505"/>
      <c r="H22" s="505"/>
      <c r="I22" s="505"/>
      <c r="J22" s="505"/>
      <c r="K22" s="103"/>
      <c r="M22" s="505" t="s">
        <v>155</v>
      </c>
      <c r="N22" s="505"/>
      <c r="O22" s="505"/>
      <c r="P22" s="505"/>
      <c r="Q22" s="505"/>
      <c r="R22" s="505"/>
      <c r="S22" s="505"/>
      <c r="T22" s="505"/>
      <c r="U22" s="505"/>
    </row>
    <row r="23" spans="1:26" ht="18.75" customHeight="1">
      <c r="A23" s="95"/>
      <c r="B23" s="506" t="s">
        <v>144</v>
      </c>
      <c r="C23" s="506" t="s">
        <v>145</v>
      </c>
      <c r="D23" s="506" t="s">
        <v>146</v>
      </c>
      <c r="E23" s="506" t="s">
        <v>147</v>
      </c>
      <c r="F23" s="506" t="s">
        <v>148</v>
      </c>
      <c r="G23" s="506"/>
      <c r="H23" s="506"/>
      <c r="I23" s="506"/>
      <c r="J23" s="506" t="s">
        <v>149</v>
      </c>
      <c r="K23" s="104"/>
      <c r="L23" s="105"/>
      <c r="M23" s="506" t="s">
        <v>144</v>
      </c>
      <c r="N23" s="506" t="s">
        <v>145</v>
      </c>
      <c r="O23" s="506" t="s">
        <v>146</v>
      </c>
      <c r="P23" s="506" t="s">
        <v>147</v>
      </c>
      <c r="Q23" s="506" t="s">
        <v>148</v>
      </c>
      <c r="R23" s="506"/>
      <c r="S23" s="506"/>
      <c r="T23" s="506"/>
      <c r="U23" s="506" t="s">
        <v>149</v>
      </c>
    </row>
    <row r="24" spans="1:26" ht="18.75" customHeight="1">
      <c r="A24" s="95"/>
      <c r="B24" s="506"/>
      <c r="C24" s="506"/>
      <c r="D24" s="506"/>
      <c r="E24" s="506"/>
      <c r="F24" s="98" t="s">
        <v>150</v>
      </c>
      <c r="G24" s="98" t="s">
        <v>151</v>
      </c>
      <c r="H24" s="98" t="s">
        <v>152</v>
      </c>
      <c r="I24" s="98" t="s">
        <v>153</v>
      </c>
      <c r="J24" s="506"/>
      <c r="K24" s="104"/>
      <c r="L24" s="105"/>
      <c r="M24" s="506"/>
      <c r="N24" s="506"/>
      <c r="O24" s="506"/>
      <c r="P24" s="506"/>
      <c r="Q24" s="98" t="s">
        <v>150</v>
      </c>
      <c r="R24" s="98" t="s">
        <v>151</v>
      </c>
      <c r="S24" s="98" t="s">
        <v>152</v>
      </c>
      <c r="T24" s="98" t="s">
        <v>153</v>
      </c>
      <c r="U24" s="506"/>
    </row>
    <row r="25" spans="1:26" ht="18.75" customHeight="1">
      <c r="A25" s="95"/>
      <c r="B25" s="99"/>
      <c r="C25" s="99"/>
      <c r="D25" s="99"/>
      <c r="E25" s="99"/>
      <c r="F25" s="99"/>
      <c r="G25" s="100"/>
      <c r="H25" s="100"/>
      <c r="I25" s="100"/>
      <c r="J25" s="99"/>
      <c r="K25" s="106"/>
      <c r="L25" s="105"/>
      <c r="M25" s="101"/>
      <c r="N25" s="101"/>
      <c r="O25" s="101"/>
      <c r="P25" s="101"/>
      <c r="Q25" s="101"/>
      <c r="R25" s="102"/>
      <c r="S25" s="102"/>
      <c r="T25" s="102"/>
      <c r="U25" s="101"/>
      <c r="X25" s="107"/>
      <c r="Y25" s="107"/>
      <c r="Z25" s="107"/>
    </row>
    <row r="26" spans="1:26" ht="18.75" customHeight="1">
      <c r="A26" s="95"/>
      <c r="B26" s="99"/>
      <c r="C26" s="99"/>
      <c r="D26" s="99"/>
      <c r="E26" s="99"/>
      <c r="F26" s="99"/>
      <c r="G26" s="100"/>
      <c r="H26" s="100"/>
      <c r="I26" s="100"/>
      <c r="J26" s="99"/>
      <c r="K26" s="106"/>
      <c r="L26" s="105"/>
      <c r="M26" s="101"/>
      <c r="N26" s="101"/>
      <c r="O26" s="101"/>
      <c r="P26" s="101"/>
      <c r="Q26" s="101"/>
      <c r="R26" s="102"/>
      <c r="S26" s="102"/>
      <c r="T26" s="102"/>
      <c r="U26" s="101"/>
      <c r="X26" s="107"/>
      <c r="Y26" s="107"/>
      <c r="Z26" s="107"/>
    </row>
    <row r="27" spans="1:26" ht="18.75" customHeight="1">
      <c r="A27" s="95"/>
      <c r="B27" s="99"/>
      <c r="C27" s="99"/>
      <c r="D27" s="99"/>
      <c r="E27" s="99"/>
      <c r="F27" s="99"/>
      <c r="G27" s="100"/>
      <c r="H27" s="100"/>
      <c r="I27" s="100"/>
      <c r="J27" s="99"/>
      <c r="K27" s="106"/>
      <c r="L27" s="105"/>
      <c r="M27" s="101"/>
      <c r="N27" s="101"/>
      <c r="O27" s="101"/>
      <c r="P27" s="101"/>
      <c r="Q27" s="101"/>
      <c r="R27" s="102"/>
      <c r="S27" s="102"/>
      <c r="T27" s="102"/>
      <c r="U27" s="101"/>
      <c r="X27" s="107"/>
      <c r="Y27" s="107"/>
      <c r="Z27" s="107"/>
    </row>
    <row r="28" spans="1:26" ht="18.75" customHeight="1">
      <c r="A28" s="95"/>
      <c r="B28" s="99"/>
      <c r="C28" s="99"/>
      <c r="D28" s="99"/>
      <c r="E28" s="99"/>
      <c r="F28" s="99"/>
      <c r="G28" s="100"/>
      <c r="H28" s="100"/>
      <c r="I28" s="100"/>
      <c r="J28" s="99"/>
      <c r="K28" s="106"/>
      <c r="L28" s="105"/>
      <c r="M28" s="101"/>
      <c r="N28" s="101"/>
      <c r="O28" s="101"/>
      <c r="P28" s="101"/>
      <c r="Q28" s="101"/>
      <c r="R28" s="102"/>
      <c r="S28" s="102"/>
      <c r="T28" s="102"/>
      <c r="U28" s="101"/>
      <c r="X28" s="107"/>
      <c r="Y28" s="107"/>
      <c r="Z28" s="107"/>
    </row>
    <row r="29" spans="1:26" ht="18.75" customHeight="1">
      <c r="A29" s="95"/>
      <c r="B29" s="99"/>
      <c r="C29" s="99"/>
      <c r="D29" s="99"/>
      <c r="E29" s="99"/>
      <c r="F29" s="99"/>
      <c r="G29" s="100"/>
      <c r="H29" s="100"/>
      <c r="I29" s="100"/>
      <c r="J29" s="99"/>
      <c r="K29" s="106"/>
      <c r="L29" s="105"/>
      <c r="M29" s="101"/>
      <c r="N29" s="101"/>
      <c r="O29" s="101"/>
      <c r="P29" s="101"/>
      <c r="Q29" s="101"/>
      <c r="R29" s="102"/>
      <c r="S29" s="102"/>
      <c r="T29" s="102"/>
      <c r="U29" s="101"/>
      <c r="X29" s="107"/>
      <c r="Y29" s="107"/>
      <c r="Z29" s="107"/>
    </row>
    <row r="30" spans="1:26" ht="18.75" customHeight="1">
      <c r="A30" s="95"/>
      <c r="B30" s="99"/>
      <c r="C30" s="99"/>
      <c r="D30" s="99"/>
      <c r="E30" s="99"/>
      <c r="F30" s="99"/>
      <c r="G30" s="100"/>
      <c r="H30" s="100"/>
      <c r="I30" s="100"/>
      <c r="J30" s="99"/>
      <c r="K30" s="106"/>
      <c r="M30" s="101"/>
      <c r="N30" s="101"/>
      <c r="O30" s="101"/>
      <c r="P30" s="101"/>
      <c r="Q30" s="101"/>
      <c r="R30" s="102"/>
      <c r="S30" s="102"/>
      <c r="T30" s="102"/>
      <c r="U30" s="101"/>
      <c r="X30" s="107"/>
      <c r="Y30" s="107"/>
      <c r="Z30" s="107"/>
    </row>
    <row r="31" spans="1:26" ht="18.75" customHeight="1">
      <c r="A31" s="95"/>
      <c r="B31" s="99"/>
      <c r="C31" s="99"/>
      <c r="D31" s="99"/>
      <c r="E31" s="99"/>
      <c r="F31" s="99"/>
      <c r="G31" s="100"/>
      <c r="H31" s="100"/>
      <c r="I31" s="100"/>
      <c r="J31" s="99"/>
      <c r="K31" s="106"/>
      <c r="M31" s="101"/>
      <c r="N31" s="101"/>
      <c r="O31" s="101"/>
      <c r="P31" s="101"/>
      <c r="Q31" s="101"/>
      <c r="R31" s="102"/>
      <c r="S31" s="102"/>
      <c r="T31" s="102"/>
      <c r="U31" s="101"/>
      <c r="X31" s="107"/>
      <c r="Y31" s="107"/>
      <c r="Z31" s="107"/>
    </row>
    <row r="32" spans="1:26" ht="18.75" customHeight="1">
      <c r="A32" s="95"/>
      <c r="B32" s="99"/>
      <c r="C32" s="99"/>
      <c r="D32" s="99"/>
      <c r="E32" s="99"/>
      <c r="F32" s="99"/>
      <c r="G32" s="100"/>
      <c r="H32" s="100"/>
      <c r="I32" s="100"/>
      <c r="J32" s="99"/>
      <c r="K32" s="106"/>
      <c r="M32" s="101"/>
      <c r="N32" s="101"/>
      <c r="O32" s="101"/>
      <c r="P32" s="101"/>
      <c r="Q32" s="101"/>
      <c r="R32" s="102"/>
      <c r="S32" s="102"/>
      <c r="T32" s="102"/>
      <c r="U32" s="101"/>
      <c r="X32" s="107"/>
      <c r="Y32" s="107"/>
      <c r="Z32" s="107"/>
    </row>
    <row r="33" spans="1:26" ht="18.75" customHeight="1">
      <c r="A33" s="95"/>
      <c r="B33" s="99"/>
      <c r="C33" s="99"/>
      <c r="D33" s="99"/>
      <c r="E33" s="99"/>
      <c r="F33" s="99"/>
      <c r="G33" s="100"/>
      <c r="H33" s="100"/>
      <c r="I33" s="100"/>
      <c r="J33" s="99"/>
      <c r="K33" s="106"/>
      <c r="M33" s="101"/>
      <c r="N33" s="101"/>
      <c r="O33" s="101"/>
      <c r="P33" s="101"/>
      <c r="Q33" s="101"/>
      <c r="R33" s="102"/>
      <c r="S33" s="102"/>
      <c r="T33" s="102"/>
      <c r="U33" s="101"/>
      <c r="X33" s="107"/>
      <c r="Y33" s="107"/>
      <c r="Z33" s="107"/>
    </row>
    <row r="34" spans="1:26" ht="18.75" customHeight="1">
      <c r="A34" s="95"/>
      <c r="B34" s="99"/>
      <c r="C34" s="99"/>
      <c r="D34" s="99"/>
      <c r="E34" s="99"/>
      <c r="F34" s="99"/>
      <c r="G34" s="100"/>
      <c r="H34" s="100"/>
      <c r="I34" s="100"/>
      <c r="J34" s="99"/>
      <c r="K34" s="106"/>
      <c r="M34" s="101"/>
      <c r="N34" s="101"/>
      <c r="O34" s="101"/>
      <c r="P34" s="101"/>
      <c r="Q34" s="101"/>
      <c r="R34" s="102"/>
      <c r="S34" s="102"/>
      <c r="T34" s="102"/>
      <c r="U34" s="101"/>
      <c r="X34" s="107"/>
      <c r="Y34" s="107"/>
      <c r="Z34" s="107"/>
    </row>
    <row r="35" spans="1:26" ht="18.75" customHeight="1">
      <c r="A35" s="95"/>
      <c r="B35" s="99"/>
      <c r="C35" s="99"/>
      <c r="D35" s="99"/>
      <c r="E35" s="99"/>
      <c r="F35" s="99"/>
      <c r="G35" s="100"/>
      <c r="H35" s="100"/>
      <c r="I35" s="100"/>
      <c r="J35" s="99"/>
      <c r="K35" s="106"/>
      <c r="M35" s="101"/>
      <c r="N35" s="101"/>
      <c r="O35" s="101"/>
      <c r="P35" s="101"/>
      <c r="Q35" s="101"/>
      <c r="R35" s="102"/>
      <c r="S35" s="102"/>
      <c r="T35" s="102"/>
      <c r="U35" s="101"/>
      <c r="X35" s="107"/>
      <c r="Y35" s="107"/>
      <c r="Z35" s="107"/>
    </row>
    <row r="36" spans="1:26" ht="18.75" customHeight="1">
      <c r="A36" s="95"/>
      <c r="B36" s="99"/>
      <c r="C36" s="99"/>
      <c r="D36" s="99"/>
      <c r="E36" s="99"/>
      <c r="F36" s="99"/>
      <c r="G36" s="100"/>
      <c r="H36" s="100"/>
      <c r="I36" s="100"/>
      <c r="J36" s="99"/>
      <c r="K36" s="106"/>
      <c r="M36" s="101"/>
      <c r="N36" s="101"/>
      <c r="O36" s="101"/>
      <c r="P36" s="101"/>
      <c r="Q36" s="101"/>
      <c r="R36" s="102"/>
      <c r="S36" s="102"/>
      <c r="T36" s="102"/>
      <c r="U36" s="101"/>
      <c r="X36" s="107"/>
      <c r="Y36" s="107"/>
      <c r="Z36" s="107"/>
    </row>
    <row r="37" spans="1:26" ht="18.75" customHeight="1">
      <c r="A37" s="95"/>
      <c r="B37" s="99"/>
      <c r="C37" s="99"/>
      <c r="D37" s="99"/>
      <c r="E37" s="99"/>
      <c r="F37" s="99"/>
      <c r="G37" s="100"/>
      <c r="H37" s="100"/>
      <c r="I37" s="100"/>
      <c r="J37" s="99"/>
      <c r="K37" s="106"/>
      <c r="M37" s="101"/>
      <c r="N37" s="101"/>
      <c r="O37" s="101"/>
      <c r="P37" s="101"/>
      <c r="Q37" s="101"/>
      <c r="R37" s="102"/>
      <c r="S37" s="102"/>
      <c r="T37" s="102"/>
      <c r="U37" s="101"/>
      <c r="X37" s="107"/>
      <c r="Y37" s="107"/>
      <c r="Z37" s="107"/>
    </row>
    <row r="38" spans="1:26" ht="18.75" customHeight="1">
      <c r="A38" s="95"/>
      <c r="B38" s="99"/>
      <c r="C38" s="99"/>
      <c r="D38" s="99"/>
      <c r="E38" s="99"/>
      <c r="F38" s="99"/>
      <c r="G38" s="100"/>
      <c r="H38" s="100"/>
      <c r="I38" s="100"/>
      <c r="J38" s="99"/>
      <c r="K38" s="106"/>
      <c r="M38" s="101"/>
      <c r="N38" s="101"/>
      <c r="O38" s="101"/>
      <c r="P38" s="101"/>
      <c r="Q38" s="101"/>
      <c r="R38" s="102"/>
      <c r="S38" s="102"/>
      <c r="T38" s="102"/>
      <c r="U38" s="101"/>
      <c r="X38" s="107"/>
      <c r="Y38" s="107"/>
      <c r="Z38" s="107"/>
    </row>
    <row r="39" spans="1:26" ht="18.75" customHeight="1">
      <c r="A39" s="95"/>
      <c r="B39" s="99"/>
      <c r="C39" s="99"/>
      <c r="D39" s="99"/>
      <c r="E39" s="99"/>
      <c r="F39" s="99"/>
      <c r="G39" s="100"/>
      <c r="H39" s="100"/>
      <c r="I39" s="100"/>
      <c r="J39" s="99"/>
      <c r="K39" s="106"/>
      <c r="M39" s="101"/>
      <c r="N39" s="101"/>
      <c r="O39" s="101"/>
      <c r="P39" s="101"/>
      <c r="Q39" s="101"/>
      <c r="R39" s="102"/>
      <c r="S39" s="102"/>
      <c r="T39" s="102"/>
      <c r="U39" s="101"/>
      <c r="X39" s="107"/>
      <c r="Y39" s="107"/>
      <c r="Z39" s="107"/>
    </row>
    <row r="40" spans="1:26" ht="18.75" customHeight="1">
      <c r="A40" s="95"/>
      <c r="B40" s="99"/>
      <c r="C40" s="99"/>
      <c r="D40" s="99"/>
      <c r="E40" s="99"/>
      <c r="F40" s="99"/>
      <c r="G40" s="100"/>
      <c r="H40" s="100"/>
      <c r="I40" s="100"/>
      <c r="J40" s="99"/>
      <c r="K40" s="106"/>
      <c r="M40" s="101"/>
      <c r="N40" s="101"/>
      <c r="O40" s="101"/>
      <c r="P40" s="101"/>
      <c r="Q40" s="101"/>
      <c r="R40" s="102"/>
      <c r="S40" s="102"/>
      <c r="T40" s="102"/>
      <c r="U40" s="101"/>
      <c r="X40" s="107"/>
      <c r="Y40" s="107"/>
      <c r="Z40" s="107"/>
    </row>
    <row r="41" spans="1:26" ht="18.75" customHeight="1">
      <c r="A41" s="95"/>
      <c r="B41" s="99"/>
      <c r="C41" s="99"/>
      <c r="D41" s="99"/>
      <c r="E41" s="99"/>
      <c r="F41" s="99"/>
      <c r="G41" s="100"/>
      <c r="H41" s="100"/>
      <c r="I41" s="100"/>
      <c r="J41" s="99"/>
      <c r="K41" s="106"/>
      <c r="M41" s="101"/>
      <c r="N41" s="101"/>
      <c r="O41" s="101"/>
      <c r="P41" s="101"/>
      <c r="Q41" s="101"/>
      <c r="R41" s="102"/>
      <c r="S41" s="102"/>
      <c r="T41" s="102"/>
      <c r="U41" s="101"/>
      <c r="X41" s="107"/>
      <c r="Y41" s="107"/>
      <c r="Z41" s="107"/>
    </row>
    <row r="42" spans="1:26" ht="18.75" customHeight="1">
      <c r="A42" s="95"/>
      <c r="B42" s="99"/>
      <c r="C42" s="99"/>
      <c r="D42" s="99"/>
      <c r="E42" s="99"/>
      <c r="F42" s="99"/>
      <c r="G42" s="100"/>
      <c r="H42" s="100"/>
      <c r="I42" s="100"/>
      <c r="J42" s="99"/>
      <c r="K42" s="106"/>
      <c r="M42" s="101"/>
      <c r="N42" s="101"/>
      <c r="O42" s="101"/>
      <c r="P42" s="101"/>
      <c r="Q42" s="101"/>
      <c r="R42" s="102"/>
      <c r="S42" s="102"/>
      <c r="T42" s="102"/>
      <c r="U42" s="101"/>
    </row>
    <row r="43" spans="1:26" ht="18.75" customHeight="1">
      <c r="A43" s="95"/>
      <c r="B43" s="99"/>
      <c r="C43" s="99"/>
      <c r="D43" s="99"/>
      <c r="E43" s="99"/>
      <c r="F43" s="99"/>
      <c r="G43" s="100"/>
      <c r="H43" s="100"/>
      <c r="I43" s="100"/>
      <c r="J43" s="99"/>
      <c r="K43" s="106"/>
      <c r="M43" s="101"/>
      <c r="N43" s="101"/>
      <c r="O43" s="101"/>
      <c r="P43" s="101"/>
      <c r="Q43" s="101"/>
      <c r="R43" s="102"/>
      <c r="S43" s="102"/>
      <c r="T43" s="102"/>
      <c r="U43" s="101"/>
    </row>
    <row r="44" spans="1:26" ht="18.75" customHeight="1">
      <c r="A44" s="95"/>
      <c r="B44" s="99"/>
      <c r="C44" s="99"/>
      <c r="D44" s="99"/>
      <c r="E44" s="99"/>
      <c r="F44" s="99"/>
      <c r="G44" s="100"/>
      <c r="H44" s="100"/>
      <c r="I44" s="100"/>
      <c r="J44" s="99"/>
      <c r="K44" s="106"/>
      <c r="M44" s="101"/>
      <c r="N44" s="101"/>
      <c r="O44" s="101"/>
      <c r="P44" s="101"/>
      <c r="Q44" s="101"/>
      <c r="R44" s="102"/>
      <c r="S44" s="102"/>
      <c r="T44" s="102"/>
      <c r="U44" s="101"/>
    </row>
    <row r="45" spans="1:26" ht="18.75" customHeight="1">
      <c r="A45" s="95"/>
      <c r="B45" s="99"/>
      <c r="C45" s="99"/>
      <c r="D45" s="99"/>
      <c r="E45" s="99"/>
      <c r="F45" s="99"/>
      <c r="G45" s="100"/>
      <c r="H45" s="100"/>
      <c r="I45" s="100"/>
      <c r="J45" s="99"/>
      <c r="K45" s="106"/>
      <c r="M45" s="101"/>
      <c r="N45" s="101"/>
      <c r="O45" s="101"/>
      <c r="P45" s="101"/>
      <c r="Q45" s="101"/>
      <c r="R45" s="102"/>
      <c r="S45" s="102"/>
      <c r="T45" s="102"/>
      <c r="U45" s="101"/>
    </row>
    <row r="46" spans="1:26" ht="18.75" customHeight="1">
      <c r="A46" s="95"/>
      <c r="B46" s="99"/>
      <c r="C46" s="99"/>
      <c r="D46" s="99"/>
      <c r="E46" s="99"/>
      <c r="F46" s="99"/>
      <c r="G46" s="100"/>
      <c r="H46" s="100"/>
      <c r="I46" s="100"/>
      <c r="J46" s="99"/>
      <c r="K46" s="106"/>
      <c r="M46" s="101"/>
      <c r="N46" s="101"/>
      <c r="O46" s="101"/>
      <c r="P46" s="101"/>
      <c r="Q46" s="101"/>
      <c r="R46" s="102"/>
      <c r="S46" s="102"/>
      <c r="T46" s="102"/>
      <c r="U46" s="101"/>
    </row>
    <row r="47" spans="1:26" ht="18.75" customHeight="1">
      <c r="A47" s="95"/>
      <c r="B47" s="99"/>
      <c r="C47" s="99"/>
      <c r="D47" s="99"/>
      <c r="E47" s="99"/>
      <c r="F47" s="99"/>
      <c r="G47" s="100"/>
      <c r="H47" s="100"/>
      <c r="I47" s="100"/>
      <c r="J47" s="99"/>
      <c r="K47" s="106"/>
      <c r="M47" s="101"/>
      <c r="N47" s="101"/>
      <c r="O47" s="101"/>
      <c r="P47" s="101"/>
      <c r="Q47" s="101"/>
      <c r="R47" s="102"/>
      <c r="S47" s="102"/>
      <c r="T47" s="102"/>
      <c r="U47" s="101"/>
    </row>
    <row r="48" spans="1:26" ht="18.75" customHeight="1">
      <c r="A48" s="95"/>
      <c r="B48" s="99"/>
      <c r="C48" s="99"/>
      <c r="D48" s="99"/>
      <c r="E48" s="99"/>
      <c r="F48" s="99"/>
      <c r="G48" s="100"/>
      <c r="H48" s="100"/>
      <c r="I48" s="100"/>
      <c r="J48" s="99"/>
      <c r="K48" s="106"/>
      <c r="M48" s="101"/>
      <c r="N48" s="101"/>
      <c r="O48" s="101"/>
      <c r="P48" s="101"/>
      <c r="Q48" s="101"/>
      <c r="R48" s="102"/>
      <c r="S48" s="102"/>
      <c r="T48" s="102"/>
      <c r="U48" s="101"/>
    </row>
    <row r="49" spans="1:21" ht="18.75" customHeight="1">
      <c r="A49" s="95"/>
      <c r="B49" s="99"/>
      <c r="C49" s="99"/>
      <c r="D49" s="99"/>
      <c r="E49" s="99"/>
      <c r="F49" s="99"/>
      <c r="G49" s="100"/>
      <c r="H49" s="100"/>
      <c r="I49" s="100"/>
      <c r="J49" s="99"/>
      <c r="K49" s="106"/>
      <c r="M49" s="101"/>
      <c r="N49" s="101"/>
      <c r="O49" s="101"/>
      <c r="P49" s="101"/>
      <c r="Q49" s="101"/>
      <c r="R49" s="102"/>
      <c r="S49" s="102"/>
      <c r="T49" s="102"/>
      <c r="U49" s="101"/>
    </row>
    <row r="50" spans="1:21" ht="18.75" customHeight="1">
      <c r="A50" s="95"/>
      <c r="B50" s="99"/>
      <c r="C50" s="99"/>
      <c r="D50" s="99"/>
      <c r="E50" s="99"/>
      <c r="F50" s="99"/>
      <c r="G50" s="100"/>
      <c r="H50" s="100"/>
      <c r="I50" s="100"/>
      <c r="J50" s="99"/>
      <c r="K50" s="106"/>
      <c r="M50" s="101"/>
      <c r="N50" s="101"/>
      <c r="O50" s="101"/>
      <c r="P50" s="101"/>
      <c r="Q50" s="101"/>
      <c r="R50" s="102"/>
      <c r="S50" s="102"/>
      <c r="T50" s="102"/>
      <c r="U50" s="101"/>
    </row>
    <row r="51" spans="1:21" ht="18.75" customHeight="1">
      <c r="A51" s="95"/>
      <c r="B51" s="99"/>
      <c r="C51" s="99"/>
      <c r="D51" s="99"/>
      <c r="E51" s="99"/>
      <c r="F51" s="99"/>
      <c r="G51" s="100"/>
      <c r="H51" s="100"/>
      <c r="I51" s="100"/>
      <c r="J51" s="99"/>
      <c r="K51" s="106"/>
      <c r="M51" s="101"/>
      <c r="N51" s="101"/>
      <c r="O51" s="101"/>
      <c r="P51" s="101"/>
      <c r="Q51" s="101"/>
      <c r="R51" s="102"/>
      <c r="S51" s="102"/>
      <c r="T51" s="102"/>
      <c r="U51" s="101"/>
    </row>
    <row r="52" spans="1:21" ht="18.75" customHeight="1">
      <c r="A52" s="95"/>
      <c r="B52" s="99"/>
      <c r="C52" s="99"/>
      <c r="D52" s="99"/>
      <c r="E52" s="99"/>
      <c r="F52" s="99"/>
      <c r="G52" s="100"/>
      <c r="H52" s="100"/>
      <c r="I52" s="100"/>
      <c r="J52" s="99"/>
      <c r="K52" s="106"/>
      <c r="M52" s="101"/>
      <c r="N52" s="101"/>
      <c r="O52" s="101"/>
      <c r="P52" s="101"/>
      <c r="Q52" s="101"/>
      <c r="R52" s="102"/>
      <c r="S52" s="102"/>
      <c r="T52" s="102"/>
      <c r="U52" s="101"/>
    </row>
    <row r="53" spans="1:21" ht="18.75" customHeight="1">
      <c r="A53" s="95"/>
      <c r="B53" s="99"/>
      <c r="C53" s="99"/>
      <c r="D53" s="99"/>
      <c r="E53" s="99"/>
      <c r="F53" s="99"/>
      <c r="G53" s="100"/>
      <c r="H53" s="100"/>
      <c r="I53" s="100"/>
      <c r="J53" s="99"/>
      <c r="K53" s="106"/>
      <c r="M53" s="101"/>
      <c r="N53" s="101"/>
      <c r="O53" s="101"/>
      <c r="P53" s="101"/>
      <c r="Q53" s="101"/>
      <c r="R53" s="102"/>
      <c r="S53" s="102"/>
      <c r="T53" s="102"/>
      <c r="U53" s="101"/>
    </row>
    <row r="54" spans="1:21" ht="18.75" customHeight="1">
      <c r="A54" s="95"/>
      <c r="B54" s="99"/>
      <c r="C54" s="99"/>
      <c r="D54" s="99"/>
      <c r="E54" s="99"/>
      <c r="F54" s="99"/>
      <c r="G54" s="100"/>
      <c r="H54" s="100"/>
      <c r="I54" s="100"/>
      <c r="J54" s="99"/>
      <c r="K54" s="106"/>
      <c r="M54" s="101"/>
      <c r="N54" s="101"/>
      <c r="O54" s="101"/>
      <c r="P54" s="101"/>
      <c r="Q54" s="101"/>
      <c r="R54" s="102"/>
      <c r="S54" s="102"/>
      <c r="T54" s="102"/>
      <c r="U54" s="101"/>
    </row>
    <row r="55" spans="1:21" ht="18.75" customHeight="1">
      <c r="A55" s="95"/>
      <c r="B55" s="99"/>
      <c r="C55" s="99"/>
      <c r="D55" s="99"/>
      <c r="E55" s="99"/>
      <c r="F55" s="99"/>
      <c r="G55" s="100"/>
      <c r="H55" s="100"/>
      <c r="I55" s="100"/>
      <c r="J55" s="99"/>
      <c r="K55" s="106"/>
      <c r="M55" s="101"/>
      <c r="N55" s="101"/>
      <c r="O55" s="101"/>
      <c r="P55" s="101"/>
      <c r="Q55" s="101"/>
      <c r="R55" s="102"/>
      <c r="S55" s="102"/>
      <c r="T55" s="102"/>
      <c r="U55" s="101"/>
    </row>
    <row r="56" spans="1:21" ht="18.75" customHeight="1">
      <c r="A56" s="95"/>
      <c r="B56" s="99"/>
      <c r="C56" s="99"/>
      <c r="D56" s="99"/>
      <c r="E56" s="99"/>
      <c r="F56" s="99"/>
      <c r="G56" s="100"/>
      <c r="H56" s="100"/>
      <c r="I56" s="100"/>
      <c r="J56" s="99"/>
      <c r="K56" s="106"/>
      <c r="M56" s="101"/>
      <c r="N56" s="101"/>
      <c r="O56" s="101"/>
      <c r="P56" s="101"/>
      <c r="Q56" s="101"/>
      <c r="R56" s="102"/>
      <c r="S56" s="102"/>
      <c r="T56" s="102"/>
      <c r="U56" s="101"/>
    </row>
    <row r="57" spans="1:21" ht="18.75" customHeight="1">
      <c r="A57" s="95"/>
      <c r="B57" s="99"/>
      <c r="C57" s="99"/>
      <c r="D57" s="99"/>
      <c r="E57" s="99"/>
      <c r="F57" s="99"/>
      <c r="G57" s="100"/>
      <c r="H57" s="100"/>
      <c r="I57" s="100"/>
      <c r="J57" s="99"/>
      <c r="K57" s="106"/>
      <c r="M57" s="101"/>
      <c r="N57" s="101"/>
      <c r="O57" s="101"/>
      <c r="P57" s="101"/>
      <c r="Q57" s="101"/>
      <c r="R57" s="102"/>
      <c r="S57" s="102"/>
      <c r="T57" s="102"/>
      <c r="U57" s="101"/>
    </row>
    <row r="58" spans="1:21" ht="18.75" customHeight="1">
      <c r="A58" s="95"/>
      <c r="B58" s="99"/>
      <c r="C58" s="99"/>
      <c r="D58" s="99"/>
      <c r="E58" s="99"/>
      <c r="F58" s="99"/>
      <c r="G58" s="100"/>
      <c r="H58" s="100"/>
      <c r="I58" s="100"/>
      <c r="J58" s="99"/>
      <c r="K58" s="106"/>
      <c r="M58" s="101"/>
      <c r="N58" s="101"/>
      <c r="O58" s="101"/>
      <c r="P58" s="101"/>
      <c r="Q58" s="101"/>
      <c r="R58" s="102"/>
      <c r="S58" s="102"/>
      <c r="T58" s="102"/>
      <c r="U58" s="101"/>
    </row>
    <row r="59" spans="1:21" ht="18.75" customHeight="1">
      <c r="A59" s="95"/>
      <c r="B59" s="99"/>
      <c r="C59" s="99"/>
      <c r="D59" s="99"/>
      <c r="E59" s="99"/>
      <c r="F59" s="99"/>
      <c r="G59" s="100"/>
      <c r="H59" s="100"/>
      <c r="I59" s="100"/>
      <c r="J59" s="99"/>
      <c r="K59" s="106"/>
      <c r="M59" s="101"/>
      <c r="N59" s="101"/>
      <c r="O59" s="101"/>
      <c r="P59" s="101"/>
      <c r="Q59" s="101"/>
      <c r="R59" s="102"/>
      <c r="S59" s="102"/>
      <c r="T59" s="102"/>
      <c r="U59" s="101"/>
    </row>
    <row r="60" spans="1:21" ht="18.75" customHeight="1">
      <c r="A60" s="95"/>
      <c r="B60" s="99"/>
      <c r="C60" s="99"/>
      <c r="D60" s="99"/>
      <c r="E60" s="99"/>
      <c r="F60" s="99"/>
      <c r="G60" s="100"/>
      <c r="H60" s="100"/>
      <c r="I60" s="100"/>
      <c r="J60" s="99"/>
      <c r="K60" s="106"/>
      <c r="M60" s="101"/>
      <c r="N60" s="101"/>
      <c r="O60" s="101"/>
      <c r="P60" s="101"/>
      <c r="Q60" s="101"/>
      <c r="R60" s="102"/>
      <c r="S60" s="102"/>
      <c r="T60" s="102"/>
      <c r="U60" s="101"/>
    </row>
    <row r="61" spans="1:21" ht="18.75" customHeight="1">
      <c r="A61" s="95"/>
      <c r="B61" s="99"/>
      <c r="C61" s="99"/>
      <c r="D61" s="99"/>
      <c r="E61" s="99"/>
      <c r="F61" s="99"/>
      <c r="G61" s="100"/>
      <c r="H61" s="100"/>
      <c r="I61" s="100"/>
      <c r="J61" s="99"/>
      <c r="K61" s="106"/>
      <c r="M61" s="101"/>
      <c r="N61" s="101"/>
      <c r="O61" s="101"/>
      <c r="P61" s="101"/>
      <c r="Q61" s="101"/>
      <c r="R61" s="102"/>
      <c r="S61" s="102"/>
      <c r="T61" s="102"/>
      <c r="U61" s="101"/>
    </row>
    <row r="62" spans="1:21" ht="18.75" customHeight="1">
      <c r="A62" s="95"/>
      <c r="B62" s="99"/>
      <c r="C62" s="99"/>
      <c r="D62" s="99"/>
      <c r="E62" s="99"/>
      <c r="F62" s="99"/>
      <c r="G62" s="100"/>
      <c r="H62" s="100"/>
      <c r="I62" s="100"/>
      <c r="J62" s="99"/>
      <c r="K62" s="106"/>
      <c r="M62" s="101"/>
      <c r="N62" s="101"/>
      <c r="O62" s="101"/>
      <c r="P62" s="101"/>
      <c r="Q62" s="101"/>
      <c r="R62" s="102"/>
      <c r="S62" s="102"/>
      <c r="T62" s="102"/>
      <c r="U62" s="101"/>
    </row>
    <row r="63" spans="1:21" ht="18.75" customHeight="1">
      <c r="A63" s="95"/>
      <c r="B63" s="99"/>
      <c r="C63" s="99"/>
      <c r="D63" s="99"/>
      <c r="E63" s="99"/>
      <c r="F63" s="99"/>
      <c r="G63" s="100"/>
      <c r="H63" s="100"/>
      <c r="I63" s="100"/>
      <c r="J63" s="99"/>
      <c r="K63" s="106"/>
      <c r="M63" s="101"/>
      <c r="N63" s="101"/>
      <c r="O63" s="101"/>
      <c r="P63" s="101"/>
      <c r="Q63" s="101"/>
      <c r="R63" s="102"/>
      <c r="S63" s="102"/>
      <c r="T63" s="102"/>
      <c r="U63" s="101"/>
    </row>
    <row r="64" spans="1:21" ht="18.75" customHeight="1">
      <c r="A64" s="95"/>
      <c r="B64" s="99"/>
      <c r="C64" s="99"/>
      <c r="D64" s="99"/>
      <c r="E64" s="99"/>
      <c r="F64" s="99"/>
      <c r="G64" s="100"/>
      <c r="H64" s="100"/>
      <c r="I64" s="100"/>
      <c r="J64" s="99"/>
      <c r="K64" s="106"/>
      <c r="M64" s="101"/>
      <c r="N64" s="101"/>
      <c r="O64" s="101"/>
      <c r="P64" s="101"/>
      <c r="Q64" s="101"/>
      <c r="R64" s="102"/>
      <c r="S64" s="102"/>
      <c r="T64" s="102"/>
      <c r="U64" s="101"/>
    </row>
    <row r="65" spans="1:21" ht="18.75" customHeight="1">
      <c r="A65" s="95"/>
      <c r="B65" s="99"/>
      <c r="C65" s="99"/>
      <c r="D65" s="99"/>
      <c r="E65" s="99"/>
      <c r="F65" s="99"/>
      <c r="G65" s="100"/>
      <c r="H65" s="100"/>
      <c r="I65" s="100"/>
      <c r="J65" s="99"/>
      <c r="K65" s="106"/>
      <c r="M65" s="101"/>
      <c r="N65" s="101"/>
      <c r="O65" s="101"/>
      <c r="P65" s="101"/>
      <c r="Q65" s="101"/>
      <c r="R65" s="102"/>
      <c r="S65" s="102"/>
      <c r="T65" s="102"/>
      <c r="U65" s="101"/>
    </row>
    <row r="66" spans="1:21" ht="18.75" customHeight="1">
      <c r="A66" s="95"/>
      <c r="B66" s="99"/>
      <c r="C66" s="99"/>
      <c r="D66" s="99"/>
      <c r="E66" s="99"/>
      <c r="F66" s="99"/>
      <c r="G66" s="100"/>
      <c r="H66" s="100"/>
      <c r="I66" s="100"/>
      <c r="J66" s="99"/>
      <c r="K66" s="106"/>
      <c r="M66" s="101"/>
      <c r="N66" s="101"/>
      <c r="O66" s="101"/>
      <c r="P66" s="101"/>
      <c r="Q66" s="101"/>
      <c r="R66" s="102"/>
      <c r="S66" s="102"/>
      <c r="T66" s="102"/>
      <c r="U66" s="101"/>
    </row>
    <row r="67" spans="1:21" ht="18.75" customHeight="1">
      <c r="A67" s="95"/>
      <c r="B67" s="99"/>
      <c r="C67" s="99"/>
      <c r="D67" s="99"/>
      <c r="E67" s="99"/>
      <c r="F67" s="99"/>
      <c r="G67" s="100"/>
      <c r="H67" s="100"/>
      <c r="I67" s="100"/>
      <c r="J67" s="99"/>
      <c r="K67" s="106"/>
      <c r="M67" s="101"/>
      <c r="N67" s="101"/>
      <c r="O67" s="101"/>
      <c r="P67" s="101"/>
      <c r="Q67" s="101"/>
      <c r="R67" s="102"/>
      <c r="S67" s="102"/>
      <c r="T67" s="102"/>
      <c r="U67" s="101"/>
    </row>
    <row r="68" spans="1:21" ht="18.75" customHeight="1">
      <c r="A68" s="95"/>
      <c r="B68" s="99"/>
      <c r="C68" s="99"/>
      <c r="D68" s="99"/>
      <c r="E68" s="99"/>
      <c r="F68" s="99"/>
      <c r="G68" s="100"/>
      <c r="H68" s="100"/>
      <c r="I68" s="100"/>
      <c r="J68" s="99"/>
      <c r="K68" s="106"/>
      <c r="M68" s="101"/>
      <c r="N68" s="101"/>
      <c r="O68" s="101"/>
      <c r="P68" s="101"/>
      <c r="Q68" s="101"/>
      <c r="R68" s="102"/>
      <c r="S68" s="102"/>
      <c r="T68" s="102"/>
      <c r="U68" s="101"/>
    </row>
    <row r="69" spans="1:21" ht="18.75" customHeight="1">
      <c r="A69" s="95"/>
      <c r="B69" s="99"/>
      <c r="C69" s="99"/>
      <c r="D69" s="99"/>
      <c r="E69" s="99"/>
      <c r="F69" s="99"/>
      <c r="G69" s="100"/>
      <c r="H69" s="100"/>
      <c r="I69" s="100"/>
      <c r="J69" s="99"/>
      <c r="K69" s="106"/>
      <c r="M69" s="101"/>
      <c r="N69" s="101"/>
      <c r="O69" s="101"/>
      <c r="P69" s="101"/>
      <c r="Q69" s="101"/>
      <c r="R69" s="102"/>
      <c r="S69" s="102"/>
      <c r="T69" s="102"/>
      <c r="U69" s="101"/>
    </row>
    <row r="70" spans="1:21" ht="18.75" customHeight="1">
      <c r="A70" s="95"/>
      <c r="B70" s="99"/>
      <c r="C70" s="99"/>
      <c r="D70" s="99"/>
      <c r="E70" s="99"/>
      <c r="F70" s="99"/>
      <c r="G70" s="100"/>
      <c r="H70" s="100"/>
      <c r="I70" s="100"/>
      <c r="J70" s="99"/>
      <c r="K70" s="106"/>
      <c r="M70" s="101"/>
      <c r="N70" s="101"/>
      <c r="O70" s="101"/>
      <c r="P70" s="101"/>
      <c r="Q70" s="101"/>
      <c r="R70" s="102"/>
      <c r="S70" s="102"/>
      <c r="T70" s="102"/>
      <c r="U70" s="101"/>
    </row>
    <row r="71" spans="1:21" ht="18.75" customHeight="1">
      <c r="A71" s="95"/>
      <c r="B71" s="99"/>
      <c r="C71" s="99"/>
      <c r="D71" s="99"/>
      <c r="E71" s="99"/>
      <c r="F71" s="99"/>
      <c r="G71" s="100"/>
      <c r="H71" s="100"/>
      <c r="I71" s="100"/>
      <c r="J71" s="99"/>
      <c r="K71" s="106"/>
      <c r="M71" s="101"/>
      <c r="N71" s="101"/>
      <c r="O71" s="101"/>
      <c r="P71" s="101"/>
      <c r="Q71" s="101"/>
      <c r="R71" s="102"/>
      <c r="S71" s="102"/>
      <c r="T71" s="102"/>
      <c r="U71" s="101"/>
    </row>
    <row r="72" spans="1:21" ht="18.75" customHeight="1">
      <c r="A72" s="95"/>
      <c r="B72" s="99"/>
      <c r="C72" s="99"/>
      <c r="D72" s="99"/>
      <c r="E72" s="99"/>
      <c r="F72" s="99"/>
      <c r="G72" s="100"/>
      <c r="H72" s="100"/>
      <c r="I72" s="100"/>
      <c r="J72" s="99"/>
      <c r="K72" s="106"/>
      <c r="M72" s="101"/>
      <c r="N72" s="101"/>
      <c r="O72" s="101"/>
      <c r="P72" s="101"/>
      <c r="Q72" s="101"/>
      <c r="R72" s="102"/>
      <c r="S72" s="102"/>
      <c r="T72" s="102"/>
      <c r="U72" s="101"/>
    </row>
    <row r="73" spans="1:21" ht="18.75" customHeight="1">
      <c r="A73" s="95"/>
      <c r="B73" s="99"/>
      <c r="C73" s="99"/>
      <c r="D73" s="99"/>
      <c r="E73" s="99"/>
      <c r="F73" s="99"/>
      <c r="G73" s="100"/>
      <c r="H73" s="100"/>
      <c r="I73" s="100"/>
      <c r="J73" s="99"/>
      <c r="K73" s="106"/>
      <c r="M73" s="101"/>
      <c r="N73" s="101"/>
      <c r="O73" s="101"/>
      <c r="P73" s="101"/>
      <c r="Q73" s="101"/>
      <c r="R73" s="102"/>
      <c r="S73" s="102"/>
      <c r="T73" s="102"/>
      <c r="U73" s="101"/>
    </row>
    <row r="74" spans="1:21" ht="18.75" customHeight="1">
      <c r="A74" s="95"/>
      <c r="B74" s="99"/>
      <c r="C74" s="99"/>
      <c r="D74" s="99"/>
      <c r="E74" s="99"/>
      <c r="F74" s="99"/>
      <c r="G74" s="100"/>
      <c r="H74" s="100"/>
      <c r="I74" s="100"/>
      <c r="J74" s="99"/>
      <c r="K74" s="106"/>
      <c r="M74" s="101"/>
      <c r="N74" s="101"/>
      <c r="O74" s="101"/>
      <c r="P74" s="101"/>
      <c r="Q74" s="101"/>
      <c r="R74" s="102"/>
      <c r="S74" s="102"/>
      <c r="T74" s="102"/>
      <c r="U74" s="101"/>
    </row>
    <row r="75" spans="1:21" ht="18.75" customHeight="1">
      <c r="A75" s="95"/>
      <c r="B75" s="99"/>
      <c r="C75" s="99"/>
      <c r="D75" s="99"/>
      <c r="E75" s="99"/>
      <c r="F75" s="99"/>
      <c r="G75" s="100"/>
      <c r="H75" s="100"/>
      <c r="I75" s="100"/>
      <c r="J75" s="99"/>
      <c r="K75" s="106"/>
      <c r="M75" s="101"/>
      <c r="N75" s="101"/>
      <c r="O75" s="101"/>
      <c r="P75" s="101"/>
      <c r="Q75" s="101"/>
      <c r="R75" s="102"/>
      <c r="S75" s="102"/>
      <c r="T75" s="102"/>
      <c r="U75" s="101"/>
    </row>
    <row r="76" spans="1:21" ht="18.75" customHeight="1">
      <c r="A76" s="95"/>
      <c r="B76" s="99"/>
      <c r="C76" s="99"/>
      <c r="D76" s="99"/>
      <c r="E76" s="99"/>
      <c r="F76" s="99"/>
      <c r="G76" s="100"/>
      <c r="H76" s="100"/>
      <c r="I76" s="100"/>
      <c r="J76" s="99"/>
      <c r="K76" s="106"/>
      <c r="M76" s="101"/>
      <c r="N76" s="101"/>
      <c r="O76" s="101"/>
      <c r="P76" s="101"/>
      <c r="Q76" s="101"/>
      <c r="R76" s="102"/>
      <c r="S76" s="102"/>
      <c r="T76" s="102"/>
      <c r="U76" s="101"/>
    </row>
    <row r="77" spans="1:21" ht="18.75" customHeight="1">
      <c r="A77" s="95"/>
      <c r="B77" s="99"/>
      <c r="C77" s="99"/>
      <c r="D77" s="99"/>
      <c r="E77" s="99"/>
      <c r="F77" s="99"/>
      <c r="G77" s="100"/>
      <c r="H77" s="100"/>
      <c r="I77" s="100"/>
      <c r="J77" s="99"/>
      <c r="K77" s="106"/>
      <c r="M77" s="101"/>
      <c r="N77" s="101"/>
      <c r="O77" s="101"/>
      <c r="P77" s="101"/>
      <c r="Q77" s="101"/>
      <c r="R77" s="102"/>
      <c r="S77" s="102"/>
      <c r="T77" s="102"/>
      <c r="U77" s="101"/>
    </row>
    <row r="78" spans="1:21" ht="18.75" customHeight="1">
      <c r="A78" s="95"/>
      <c r="B78" s="99"/>
      <c r="C78" s="99"/>
      <c r="D78" s="99"/>
      <c r="E78" s="99"/>
      <c r="F78" s="99"/>
      <c r="G78" s="100"/>
      <c r="H78" s="100"/>
      <c r="I78" s="100"/>
      <c r="J78" s="99"/>
      <c r="K78" s="106"/>
      <c r="M78" s="101"/>
      <c r="N78" s="101"/>
      <c r="O78" s="101"/>
      <c r="P78" s="101"/>
      <c r="Q78" s="101"/>
      <c r="R78" s="102"/>
      <c r="S78" s="102"/>
      <c r="T78" s="102"/>
      <c r="U78" s="101"/>
    </row>
    <row r="79" spans="1:21" ht="18.75" customHeight="1">
      <c r="A79" s="95"/>
      <c r="B79" s="99"/>
      <c r="C79" s="99"/>
      <c r="D79" s="99"/>
      <c r="E79" s="99"/>
      <c r="F79" s="99"/>
      <c r="G79" s="100"/>
      <c r="H79" s="100"/>
      <c r="I79" s="100"/>
      <c r="J79" s="99"/>
      <c r="K79" s="106"/>
      <c r="M79" s="101"/>
      <c r="N79" s="101"/>
      <c r="O79" s="101"/>
      <c r="P79" s="101"/>
      <c r="Q79" s="101"/>
      <c r="R79" s="102"/>
      <c r="S79" s="102"/>
      <c r="T79" s="102"/>
      <c r="U79" s="101"/>
    </row>
    <row r="80" spans="1:21" ht="18.75" customHeight="1">
      <c r="A80" s="95"/>
      <c r="B80" s="99"/>
      <c r="C80" s="99"/>
      <c r="D80" s="99"/>
      <c r="E80" s="99"/>
      <c r="F80" s="99"/>
      <c r="G80" s="100"/>
      <c r="H80" s="100"/>
      <c r="I80" s="100"/>
      <c r="J80" s="99"/>
      <c r="K80" s="106"/>
      <c r="M80" s="101"/>
      <c r="N80" s="101"/>
      <c r="O80" s="101"/>
      <c r="P80" s="101"/>
      <c r="Q80" s="101"/>
      <c r="R80" s="102"/>
      <c r="S80" s="102"/>
      <c r="T80" s="102"/>
      <c r="U80" s="101"/>
    </row>
    <row r="81" spans="1:21" ht="18.75" customHeight="1">
      <c r="A81" s="95"/>
      <c r="B81" s="99"/>
      <c r="C81" s="99"/>
      <c r="D81" s="99"/>
      <c r="E81" s="99"/>
      <c r="F81" s="99"/>
      <c r="G81" s="100"/>
      <c r="H81" s="100"/>
      <c r="I81" s="100"/>
      <c r="J81" s="99"/>
      <c r="K81" s="106"/>
      <c r="M81" s="101"/>
      <c r="N81" s="101"/>
      <c r="O81" s="101"/>
      <c r="P81" s="101"/>
      <c r="Q81" s="101"/>
      <c r="R81" s="102"/>
      <c r="S81" s="102"/>
      <c r="T81" s="102"/>
      <c r="U81" s="101"/>
    </row>
    <row r="82" spans="1:21" ht="18.75" customHeight="1">
      <c r="A82" s="95"/>
      <c r="B82" s="99"/>
      <c r="C82" s="99"/>
      <c r="D82" s="99"/>
      <c r="E82" s="99"/>
      <c r="F82" s="99"/>
      <c r="G82" s="100"/>
      <c r="H82" s="100"/>
      <c r="I82" s="100"/>
      <c r="J82" s="99"/>
      <c r="K82" s="106"/>
      <c r="M82" s="101"/>
      <c r="N82" s="101"/>
      <c r="O82" s="101"/>
      <c r="P82" s="101"/>
      <c r="Q82" s="101"/>
      <c r="R82" s="102"/>
      <c r="S82" s="102"/>
      <c r="T82" s="102"/>
      <c r="U82" s="101"/>
    </row>
    <row r="83" spans="1:21" ht="18.75" customHeight="1">
      <c r="A83" s="95"/>
      <c r="B83" s="99"/>
      <c r="C83" s="99"/>
      <c r="D83" s="99"/>
      <c r="E83" s="99"/>
      <c r="F83" s="99"/>
      <c r="G83" s="100"/>
      <c r="H83" s="100"/>
      <c r="I83" s="100"/>
      <c r="J83" s="99"/>
      <c r="K83" s="106"/>
      <c r="M83" s="101"/>
      <c r="N83" s="101"/>
      <c r="O83" s="101"/>
      <c r="P83" s="101"/>
      <c r="Q83" s="101"/>
      <c r="R83" s="102"/>
      <c r="S83" s="102"/>
      <c r="T83" s="102"/>
      <c r="U83" s="101"/>
    </row>
    <row r="84" spans="1:21" ht="18.75" customHeight="1">
      <c r="A84" s="95"/>
      <c r="B84" s="99"/>
      <c r="C84" s="99"/>
      <c r="D84" s="99"/>
      <c r="E84" s="99"/>
      <c r="F84" s="99"/>
      <c r="G84" s="100"/>
      <c r="H84" s="100"/>
      <c r="I84" s="100"/>
      <c r="J84" s="99"/>
      <c r="K84" s="106"/>
      <c r="M84" s="101"/>
      <c r="N84" s="101"/>
      <c r="O84" s="101"/>
      <c r="P84" s="101"/>
      <c r="Q84" s="101"/>
      <c r="R84" s="102"/>
      <c r="S84" s="102"/>
      <c r="T84" s="102"/>
      <c r="U84" s="101"/>
    </row>
    <row r="85" spans="1:21" ht="18.75" customHeight="1">
      <c r="A85" s="95"/>
      <c r="B85" s="99"/>
      <c r="C85" s="99"/>
      <c r="D85" s="99"/>
      <c r="E85" s="99"/>
      <c r="F85" s="99"/>
      <c r="G85" s="100"/>
      <c r="H85" s="100"/>
      <c r="I85" s="100"/>
      <c r="J85" s="99"/>
      <c r="K85" s="106"/>
      <c r="M85" s="101"/>
      <c r="N85" s="101"/>
      <c r="O85" s="101"/>
      <c r="P85" s="101"/>
      <c r="Q85" s="101"/>
      <c r="R85" s="102"/>
      <c r="S85" s="102"/>
      <c r="T85" s="102"/>
      <c r="U85" s="101"/>
    </row>
    <row r="86" spans="1:21" ht="18.75" customHeight="1">
      <c r="A86" s="95"/>
      <c r="B86" s="99"/>
      <c r="C86" s="99"/>
      <c r="D86" s="99"/>
      <c r="E86" s="99"/>
      <c r="F86" s="99"/>
      <c r="G86" s="100"/>
      <c r="H86" s="100"/>
      <c r="I86" s="100"/>
      <c r="J86" s="99"/>
      <c r="K86" s="106"/>
      <c r="M86" s="101"/>
      <c r="N86" s="101"/>
      <c r="O86" s="101"/>
      <c r="P86" s="101"/>
      <c r="Q86" s="101"/>
      <c r="R86" s="102"/>
      <c r="S86" s="102"/>
      <c r="T86" s="102"/>
      <c r="U86" s="101"/>
    </row>
    <row r="87" spans="1:21" ht="18.75" customHeight="1">
      <c r="A87" s="95"/>
      <c r="B87" s="99"/>
      <c r="C87" s="99"/>
      <c r="D87" s="99"/>
      <c r="E87" s="99"/>
      <c r="F87" s="99"/>
      <c r="G87" s="100"/>
      <c r="H87" s="100"/>
      <c r="I87" s="100"/>
      <c r="J87" s="99"/>
      <c r="K87" s="106"/>
      <c r="M87" s="101"/>
      <c r="N87" s="101"/>
      <c r="O87" s="101"/>
      <c r="P87" s="101"/>
      <c r="Q87" s="101"/>
      <c r="R87" s="102"/>
      <c r="S87" s="102"/>
      <c r="T87" s="102"/>
      <c r="U87" s="101"/>
    </row>
    <row r="88" spans="1:21" ht="18.75" customHeight="1">
      <c r="A88" s="95"/>
      <c r="B88" s="99"/>
      <c r="C88" s="99"/>
      <c r="D88" s="99"/>
      <c r="E88" s="99"/>
      <c r="F88" s="99"/>
      <c r="G88" s="100"/>
      <c r="H88" s="100"/>
      <c r="I88" s="100"/>
      <c r="J88" s="99"/>
      <c r="K88" s="106"/>
      <c r="M88" s="101"/>
      <c r="N88" s="101"/>
      <c r="O88" s="101"/>
      <c r="P88" s="101"/>
      <c r="Q88" s="101"/>
      <c r="R88" s="102"/>
      <c r="S88" s="102"/>
      <c r="T88" s="102"/>
      <c r="U88" s="101"/>
    </row>
    <row r="89" spans="1:21" ht="18.75" customHeight="1">
      <c r="A89" s="95"/>
      <c r="B89" s="99"/>
      <c r="C89" s="99"/>
      <c r="D89" s="99"/>
      <c r="E89" s="99"/>
      <c r="F89" s="99"/>
      <c r="G89" s="100"/>
      <c r="H89" s="100"/>
      <c r="I89" s="100"/>
      <c r="J89" s="99"/>
      <c r="K89" s="106"/>
      <c r="M89" s="101"/>
      <c r="N89" s="101"/>
      <c r="O89" s="101"/>
      <c r="P89" s="101"/>
      <c r="Q89" s="101"/>
      <c r="R89" s="102"/>
      <c r="S89" s="102"/>
      <c r="T89" s="102"/>
      <c r="U89" s="101"/>
    </row>
    <row r="90" spans="1:21" ht="18.75" customHeight="1">
      <c r="A90" s="95"/>
      <c r="B90" s="99"/>
      <c r="C90" s="99"/>
      <c r="D90" s="99"/>
      <c r="E90" s="99"/>
      <c r="F90" s="99"/>
      <c r="G90" s="100"/>
      <c r="H90" s="100"/>
      <c r="I90" s="100"/>
      <c r="J90" s="99"/>
      <c r="K90" s="106"/>
      <c r="M90" s="101"/>
      <c r="N90" s="101"/>
      <c r="O90" s="101"/>
      <c r="P90" s="101"/>
      <c r="Q90" s="101"/>
      <c r="R90" s="102"/>
      <c r="S90" s="102"/>
      <c r="T90" s="102"/>
      <c r="U90" s="101"/>
    </row>
    <row r="91" spans="1:21" ht="18.75" customHeight="1">
      <c r="A91" s="95"/>
      <c r="B91" s="99"/>
      <c r="C91" s="99"/>
      <c r="D91" s="99"/>
      <c r="E91" s="99"/>
      <c r="F91" s="99"/>
      <c r="G91" s="100"/>
      <c r="H91" s="100"/>
      <c r="I91" s="100"/>
      <c r="J91" s="99"/>
      <c r="K91" s="106"/>
      <c r="M91" s="101"/>
      <c r="N91" s="101"/>
      <c r="O91" s="101"/>
      <c r="P91" s="101"/>
      <c r="Q91" s="101"/>
      <c r="R91" s="102"/>
      <c r="S91" s="102"/>
      <c r="T91" s="102"/>
      <c r="U91" s="101"/>
    </row>
    <row r="92" spans="1:21" ht="18.75" customHeight="1">
      <c r="A92" s="95"/>
      <c r="B92" s="99"/>
      <c r="C92" s="99"/>
      <c r="D92" s="99"/>
      <c r="E92" s="99"/>
      <c r="F92" s="99"/>
      <c r="G92" s="100"/>
      <c r="H92" s="100"/>
      <c r="I92" s="100"/>
      <c r="J92" s="99"/>
      <c r="K92" s="106"/>
      <c r="M92" s="101"/>
      <c r="N92" s="101"/>
      <c r="O92" s="101"/>
      <c r="P92" s="101"/>
      <c r="Q92" s="101"/>
      <c r="R92" s="102"/>
      <c r="S92" s="102"/>
      <c r="T92" s="102"/>
      <c r="U92" s="101"/>
    </row>
    <row r="93" spans="1:21" ht="18.75" customHeight="1">
      <c r="A93" s="95"/>
      <c r="B93" s="99"/>
      <c r="C93" s="99"/>
      <c r="D93" s="99"/>
      <c r="E93" s="99"/>
      <c r="F93" s="99"/>
      <c r="G93" s="100"/>
      <c r="H93" s="100"/>
      <c r="I93" s="100"/>
      <c r="J93" s="99"/>
      <c r="K93" s="106"/>
      <c r="M93" s="101"/>
      <c r="N93" s="101"/>
      <c r="O93" s="101"/>
      <c r="P93" s="101"/>
      <c r="Q93" s="101"/>
      <c r="R93" s="102"/>
      <c r="S93" s="102"/>
      <c r="T93" s="102"/>
      <c r="U93" s="101"/>
    </row>
    <row r="94" spans="1:21" ht="18.75" customHeight="1">
      <c r="A94" s="95"/>
      <c r="B94" s="99"/>
      <c r="C94" s="99"/>
      <c r="D94" s="99"/>
      <c r="E94" s="99"/>
      <c r="F94" s="99"/>
      <c r="G94" s="100"/>
      <c r="H94" s="100"/>
      <c r="I94" s="100"/>
      <c r="J94" s="99"/>
      <c r="K94" s="106"/>
      <c r="M94" s="101"/>
      <c r="N94" s="101"/>
      <c r="O94" s="101"/>
      <c r="P94" s="101"/>
      <c r="Q94" s="101"/>
      <c r="R94" s="102"/>
      <c r="S94" s="102"/>
      <c r="T94" s="102"/>
      <c r="U94" s="101"/>
    </row>
    <row r="95" spans="1:21" ht="18.75" customHeight="1">
      <c r="A95" s="95"/>
      <c r="B95" s="99"/>
      <c r="C95" s="99"/>
      <c r="D95" s="99"/>
      <c r="E95" s="99"/>
      <c r="F95" s="99"/>
      <c r="G95" s="100"/>
      <c r="H95" s="100"/>
      <c r="I95" s="100"/>
      <c r="J95" s="99"/>
      <c r="K95" s="106"/>
      <c r="M95" s="101"/>
      <c r="N95" s="101"/>
      <c r="O95" s="101"/>
      <c r="P95" s="101"/>
      <c r="Q95" s="101"/>
      <c r="R95" s="102"/>
      <c r="S95" s="102"/>
      <c r="T95" s="102"/>
      <c r="U95" s="101"/>
    </row>
    <row r="96" spans="1:21" ht="18.75" customHeight="1">
      <c r="A96" s="95"/>
      <c r="B96" s="99"/>
      <c r="C96" s="99"/>
      <c r="D96" s="99"/>
      <c r="E96" s="99"/>
      <c r="F96" s="99"/>
      <c r="G96" s="100"/>
      <c r="H96" s="100"/>
      <c r="I96" s="100"/>
      <c r="J96" s="99"/>
      <c r="K96" s="106"/>
      <c r="M96" s="101"/>
      <c r="N96" s="101"/>
      <c r="O96" s="101"/>
      <c r="P96" s="101"/>
      <c r="Q96" s="101"/>
      <c r="R96" s="102"/>
      <c r="S96" s="102"/>
      <c r="T96" s="102"/>
      <c r="U96" s="101"/>
    </row>
    <row r="97" spans="1:21" ht="18.75" customHeight="1">
      <c r="A97" s="95"/>
      <c r="B97" s="99"/>
      <c r="C97" s="99"/>
      <c r="D97" s="99"/>
      <c r="E97" s="99"/>
      <c r="F97" s="99"/>
      <c r="G97" s="100"/>
      <c r="H97" s="100"/>
      <c r="I97" s="100"/>
      <c r="J97" s="99"/>
      <c r="K97" s="106"/>
      <c r="M97" s="101"/>
      <c r="N97" s="101"/>
      <c r="O97" s="101"/>
      <c r="P97" s="101"/>
      <c r="Q97" s="101"/>
      <c r="R97" s="102"/>
      <c r="S97" s="102"/>
      <c r="T97" s="102"/>
      <c r="U97" s="101"/>
    </row>
    <row r="98" spans="1:21" ht="18.75" customHeight="1">
      <c r="A98" s="95"/>
      <c r="B98" s="99"/>
      <c r="C98" s="99"/>
      <c r="D98" s="99"/>
      <c r="E98" s="99"/>
      <c r="F98" s="99"/>
      <c r="G98" s="100"/>
      <c r="H98" s="100"/>
      <c r="I98" s="100"/>
      <c r="J98" s="99"/>
      <c r="K98" s="106"/>
      <c r="M98" s="101"/>
      <c r="N98" s="101"/>
      <c r="O98" s="101"/>
      <c r="P98" s="101"/>
      <c r="Q98" s="101"/>
      <c r="R98" s="102"/>
      <c r="S98" s="102"/>
      <c r="T98" s="102"/>
      <c r="U98" s="101"/>
    </row>
    <row r="99" spans="1:21" ht="18.75" customHeight="1">
      <c r="A99" s="95"/>
      <c r="B99" s="99"/>
      <c r="C99" s="99"/>
      <c r="D99" s="99"/>
      <c r="E99" s="99"/>
      <c r="F99" s="99"/>
      <c r="G99" s="100"/>
      <c r="H99" s="100"/>
      <c r="I99" s="100"/>
      <c r="J99" s="99"/>
      <c r="K99" s="106"/>
      <c r="M99" s="101"/>
      <c r="N99" s="101"/>
      <c r="O99" s="101"/>
      <c r="P99" s="101"/>
      <c r="Q99" s="101"/>
      <c r="R99" s="102"/>
      <c r="S99" s="102"/>
      <c r="T99" s="102"/>
      <c r="U99" s="101"/>
    </row>
    <row r="100" spans="1:21" ht="18.75" customHeight="1">
      <c r="A100" s="95"/>
      <c r="B100" s="99"/>
      <c r="C100" s="99"/>
      <c r="D100" s="99"/>
      <c r="E100" s="99"/>
      <c r="F100" s="99"/>
      <c r="G100" s="100"/>
      <c r="H100" s="100"/>
      <c r="I100" s="100"/>
      <c r="J100" s="99"/>
      <c r="K100" s="106"/>
      <c r="M100" s="101"/>
      <c r="N100" s="101"/>
      <c r="O100" s="101"/>
      <c r="P100" s="101"/>
      <c r="Q100" s="101"/>
      <c r="R100" s="102"/>
      <c r="S100" s="102"/>
      <c r="T100" s="102"/>
      <c r="U100" s="101"/>
    </row>
    <row r="101" spans="1:21" ht="18.75" customHeight="1">
      <c r="A101" s="95"/>
      <c r="B101" s="99"/>
      <c r="C101" s="99"/>
      <c r="D101" s="99"/>
      <c r="E101" s="99"/>
      <c r="F101" s="99"/>
      <c r="G101" s="100"/>
      <c r="H101" s="100"/>
      <c r="I101" s="100"/>
      <c r="J101" s="99"/>
      <c r="K101" s="106"/>
      <c r="M101" s="101"/>
      <c r="N101" s="101"/>
      <c r="O101" s="101"/>
      <c r="P101" s="101"/>
      <c r="Q101" s="101"/>
      <c r="R101" s="102"/>
      <c r="S101" s="102"/>
      <c r="T101" s="102"/>
      <c r="U101" s="101"/>
    </row>
    <row r="102" spans="1:21" ht="18.75" customHeight="1">
      <c r="A102" s="95"/>
      <c r="B102" s="99"/>
      <c r="C102" s="99"/>
      <c r="D102" s="99"/>
      <c r="E102" s="99"/>
      <c r="F102" s="99"/>
      <c r="G102" s="100"/>
      <c r="H102" s="100"/>
      <c r="I102" s="100"/>
      <c r="J102" s="99"/>
      <c r="K102" s="106"/>
      <c r="M102" s="101"/>
      <c r="N102" s="101"/>
      <c r="O102" s="101"/>
      <c r="P102" s="101"/>
      <c r="Q102" s="101"/>
      <c r="R102" s="102"/>
      <c r="S102" s="102"/>
      <c r="T102" s="102"/>
      <c r="U102" s="101"/>
    </row>
    <row r="103" spans="1:21" ht="18.75" customHeight="1">
      <c r="A103" s="95"/>
      <c r="B103" s="99"/>
      <c r="C103" s="99"/>
      <c r="D103" s="99"/>
      <c r="E103" s="99"/>
      <c r="F103" s="99"/>
      <c r="G103" s="100"/>
      <c r="H103" s="100"/>
      <c r="I103" s="100"/>
      <c r="J103" s="99"/>
      <c r="K103" s="106"/>
      <c r="M103" s="101"/>
      <c r="N103" s="101"/>
      <c r="O103" s="101"/>
      <c r="P103" s="101"/>
      <c r="Q103" s="101"/>
      <c r="R103" s="102"/>
      <c r="S103" s="102"/>
      <c r="T103" s="102"/>
      <c r="U103" s="101"/>
    </row>
    <row r="104" spans="1:21" ht="18.75" customHeight="1">
      <c r="A104" s="95"/>
      <c r="B104" s="99"/>
      <c r="C104" s="99"/>
      <c r="D104" s="99"/>
      <c r="E104" s="99"/>
      <c r="F104" s="99"/>
      <c r="G104" s="100"/>
      <c r="H104" s="100"/>
      <c r="I104" s="100"/>
      <c r="J104" s="99"/>
      <c r="K104" s="106"/>
      <c r="M104" s="101"/>
      <c r="N104" s="101"/>
      <c r="O104" s="101"/>
      <c r="P104" s="101"/>
      <c r="Q104" s="101"/>
      <c r="R104" s="102"/>
      <c r="S104" s="102"/>
      <c r="T104" s="102"/>
      <c r="U104" s="101"/>
    </row>
    <row r="105" spans="1:21" ht="18.75" customHeight="1">
      <c r="A105" s="95"/>
      <c r="B105" s="99"/>
      <c r="C105" s="99"/>
      <c r="D105" s="99"/>
      <c r="E105" s="99"/>
      <c r="F105" s="99"/>
      <c r="G105" s="100"/>
      <c r="H105" s="100"/>
      <c r="I105" s="100"/>
      <c r="J105" s="99"/>
      <c r="K105" s="106"/>
      <c r="M105" s="101"/>
      <c r="N105" s="101"/>
      <c r="O105" s="101"/>
      <c r="P105" s="101"/>
      <c r="Q105" s="101"/>
      <c r="R105" s="102"/>
      <c r="S105" s="102"/>
      <c r="T105" s="102"/>
      <c r="U105" s="101"/>
    </row>
    <row r="106" spans="1:21" ht="18.75" customHeight="1">
      <c r="A106" s="95"/>
      <c r="B106" s="99"/>
      <c r="C106" s="99"/>
      <c r="D106" s="99"/>
      <c r="E106" s="99"/>
      <c r="F106" s="99"/>
      <c r="G106" s="100"/>
      <c r="H106" s="100"/>
      <c r="I106" s="100"/>
      <c r="J106" s="99"/>
      <c r="K106" s="106"/>
      <c r="M106" s="101"/>
      <c r="N106" s="101"/>
      <c r="O106" s="101"/>
      <c r="P106" s="101"/>
      <c r="Q106" s="101"/>
      <c r="R106" s="102"/>
      <c r="S106" s="102"/>
      <c r="T106" s="102"/>
      <c r="U106" s="101"/>
    </row>
    <row r="107" spans="1:21" ht="18.75" customHeight="1">
      <c r="A107" s="95"/>
      <c r="B107" s="99"/>
      <c r="C107" s="99"/>
      <c r="D107" s="99"/>
      <c r="E107" s="99"/>
      <c r="F107" s="99"/>
      <c r="G107" s="100"/>
      <c r="H107" s="100"/>
      <c r="I107" s="100"/>
      <c r="J107" s="99"/>
      <c r="K107" s="106"/>
      <c r="M107" s="101"/>
      <c r="N107" s="101"/>
      <c r="O107" s="101"/>
      <c r="P107" s="101"/>
      <c r="Q107" s="101"/>
      <c r="R107" s="102"/>
      <c r="S107" s="102"/>
      <c r="T107" s="102"/>
      <c r="U107" s="101"/>
    </row>
    <row r="108" spans="1:21" ht="18.75" customHeight="1">
      <c r="A108" s="95"/>
      <c r="B108" s="99"/>
      <c r="C108" s="99"/>
      <c r="D108" s="99"/>
      <c r="E108" s="99"/>
      <c r="F108" s="99"/>
      <c r="G108" s="100"/>
      <c r="H108" s="100"/>
      <c r="I108" s="100"/>
      <c r="J108" s="99"/>
      <c r="K108" s="106"/>
      <c r="M108" s="101"/>
      <c r="N108" s="101"/>
      <c r="O108" s="101"/>
      <c r="P108" s="101"/>
      <c r="Q108" s="101"/>
      <c r="R108" s="102"/>
      <c r="S108" s="102"/>
      <c r="T108" s="102"/>
      <c r="U108" s="101"/>
    </row>
    <row r="109" spans="1:21" ht="18.75" customHeight="1">
      <c r="A109" s="95"/>
      <c r="B109" s="99"/>
      <c r="C109" s="99"/>
      <c r="D109" s="99"/>
      <c r="E109" s="99"/>
      <c r="F109" s="99"/>
      <c r="G109" s="100"/>
      <c r="H109" s="100"/>
      <c r="I109" s="100"/>
      <c r="J109" s="99"/>
      <c r="K109" s="106"/>
      <c r="M109" s="101"/>
      <c r="N109" s="101"/>
      <c r="O109" s="101"/>
      <c r="P109" s="101"/>
      <c r="Q109" s="101"/>
      <c r="R109" s="102"/>
      <c r="S109" s="102"/>
      <c r="T109" s="102"/>
      <c r="U109" s="101"/>
    </row>
    <row r="110" spans="1:21" ht="18.75" customHeight="1">
      <c r="A110" s="95"/>
      <c r="B110" s="99"/>
      <c r="C110" s="99"/>
      <c r="D110" s="99"/>
      <c r="E110" s="99"/>
      <c r="F110" s="99"/>
      <c r="G110" s="100"/>
      <c r="H110" s="100"/>
      <c r="I110" s="100"/>
      <c r="J110" s="99"/>
      <c r="K110" s="106"/>
      <c r="M110" s="101"/>
      <c r="N110" s="101"/>
      <c r="O110" s="101"/>
      <c r="P110" s="101"/>
      <c r="Q110" s="101"/>
      <c r="R110" s="102"/>
      <c r="S110" s="102"/>
      <c r="T110" s="102"/>
      <c r="U110" s="101"/>
    </row>
    <row r="111" spans="1:21" ht="18.75" customHeight="1">
      <c r="A111" s="95"/>
      <c r="B111" s="99"/>
      <c r="C111" s="99"/>
      <c r="D111" s="99"/>
      <c r="E111" s="99"/>
      <c r="F111" s="99"/>
      <c r="G111" s="100"/>
      <c r="H111" s="100"/>
      <c r="I111" s="100"/>
      <c r="J111" s="99"/>
      <c r="K111" s="106"/>
      <c r="M111" s="101"/>
      <c r="N111" s="101"/>
      <c r="O111" s="101"/>
      <c r="P111" s="101"/>
      <c r="Q111" s="101"/>
      <c r="R111" s="102"/>
      <c r="S111" s="102"/>
      <c r="T111" s="102"/>
      <c r="U111" s="101"/>
    </row>
    <row r="112" spans="1:21" ht="18.75" customHeight="1">
      <c r="A112" s="95"/>
      <c r="B112" s="99"/>
      <c r="C112" s="99"/>
      <c r="D112" s="99"/>
      <c r="E112" s="99"/>
      <c r="F112" s="99"/>
      <c r="G112" s="100"/>
      <c r="H112" s="100"/>
      <c r="I112" s="100"/>
      <c r="J112" s="99"/>
      <c r="K112" s="106"/>
      <c r="M112" s="101"/>
      <c r="N112" s="101"/>
      <c r="O112" s="101"/>
      <c r="P112" s="101"/>
      <c r="Q112" s="101"/>
      <c r="R112" s="102"/>
      <c r="S112" s="102"/>
      <c r="T112" s="102"/>
      <c r="U112" s="101"/>
    </row>
    <row r="113" spans="1:21" ht="18.75" customHeight="1">
      <c r="A113" s="95"/>
      <c r="B113" s="99"/>
      <c r="C113" s="99"/>
      <c r="D113" s="99"/>
      <c r="E113" s="99"/>
      <c r="F113" s="99"/>
      <c r="G113" s="100"/>
      <c r="H113" s="100"/>
      <c r="I113" s="100"/>
      <c r="J113" s="99"/>
      <c r="K113" s="106"/>
      <c r="M113" s="101"/>
      <c r="N113" s="101"/>
      <c r="O113" s="101"/>
      <c r="P113" s="101"/>
      <c r="Q113" s="101"/>
      <c r="R113" s="102"/>
      <c r="S113" s="102"/>
      <c r="T113" s="102"/>
      <c r="U113" s="101"/>
    </row>
    <row r="114" spans="1:21" ht="18.75" customHeight="1">
      <c r="A114" s="95"/>
      <c r="B114" s="99"/>
      <c r="C114" s="99"/>
      <c r="D114" s="99"/>
      <c r="E114" s="99"/>
      <c r="F114" s="99"/>
      <c r="G114" s="100"/>
      <c r="H114" s="100"/>
      <c r="I114" s="100"/>
      <c r="J114" s="99"/>
      <c r="K114" s="106"/>
      <c r="M114" s="101"/>
      <c r="N114" s="101"/>
      <c r="O114" s="101"/>
      <c r="P114" s="101"/>
      <c r="Q114" s="101"/>
      <c r="R114" s="102"/>
      <c r="S114" s="102"/>
      <c r="T114" s="102"/>
      <c r="U114" s="101"/>
    </row>
    <row r="115" spans="1:21" ht="18.75" customHeight="1">
      <c r="A115" s="95"/>
      <c r="B115" s="99"/>
      <c r="C115" s="99"/>
      <c r="D115" s="99"/>
      <c r="E115" s="99"/>
      <c r="F115" s="99"/>
      <c r="G115" s="100"/>
      <c r="H115" s="100"/>
      <c r="I115" s="100"/>
      <c r="J115" s="99"/>
      <c r="K115" s="106"/>
      <c r="M115" s="101"/>
      <c r="N115" s="101"/>
      <c r="O115" s="101"/>
      <c r="P115" s="101"/>
      <c r="Q115" s="101"/>
      <c r="R115" s="102"/>
      <c r="S115" s="102"/>
      <c r="T115" s="102"/>
      <c r="U115" s="101"/>
    </row>
    <row r="116" spans="1:21" ht="18.75" customHeight="1">
      <c r="A116" s="95"/>
      <c r="B116" s="99"/>
      <c r="C116" s="99"/>
      <c r="D116" s="99"/>
      <c r="E116" s="99"/>
      <c r="F116" s="99"/>
      <c r="G116" s="100"/>
      <c r="H116" s="100"/>
      <c r="I116" s="100"/>
      <c r="J116" s="99"/>
      <c r="K116" s="106"/>
      <c r="M116" s="101"/>
      <c r="N116" s="101"/>
      <c r="O116" s="101"/>
      <c r="P116" s="101"/>
      <c r="Q116" s="101"/>
      <c r="R116" s="102"/>
      <c r="S116" s="102"/>
      <c r="T116" s="102"/>
      <c r="U116" s="101"/>
    </row>
    <row r="117" spans="1:21" ht="18.75" customHeight="1">
      <c r="A117" s="95"/>
      <c r="B117" s="99"/>
      <c r="C117" s="99"/>
      <c r="D117" s="99"/>
      <c r="E117" s="99"/>
      <c r="F117" s="99"/>
      <c r="G117" s="100"/>
      <c r="H117" s="100"/>
      <c r="I117" s="100"/>
      <c r="J117" s="99"/>
      <c r="K117" s="106"/>
      <c r="M117" s="101"/>
      <c r="N117" s="101"/>
      <c r="O117" s="101"/>
      <c r="P117" s="101"/>
      <c r="Q117" s="101"/>
      <c r="R117" s="102"/>
      <c r="S117" s="102"/>
      <c r="T117" s="102"/>
      <c r="U117" s="101"/>
    </row>
    <row r="118" spans="1:21" ht="18.75" customHeight="1">
      <c r="A118" s="95"/>
      <c r="B118" s="99"/>
      <c r="C118" s="99"/>
      <c r="D118" s="99"/>
      <c r="E118" s="99"/>
      <c r="F118" s="99"/>
      <c r="G118" s="100"/>
      <c r="H118" s="100"/>
      <c r="I118" s="100"/>
      <c r="J118" s="99"/>
      <c r="K118" s="106"/>
      <c r="M118" s="101"/>
      <c r="N118" s="101"/>
      <c r="O118" s="101"/>
      <c r="P118" s="101"/>
      <c r="Q118" s="101"/>
      <c r="R118" s="102"/>
      <c r="S118" s="102"/>
      <c r="T118" s="102"/>
      <c r="U118" s="101"/>
    </row>
    <row r="119" spans="1:21" ht="18.75" customHeight="1">
      <c r="A119" s="95"/>
      <c r="B119" s="99"/>
      <c r="C119" s="99"/>
      <c r="D119" s="99"/>
      <c r="E119" s="99"/>
      <c r="F119" s="99"/>
      <c r="G119" s="100"/>
      <c r="H119" s="100"/>
      <c r="I119" s="100"/>
      <c r="J119" s="99"/>
      <c r="K119" s="106"/>
      <c r="M119" s="101"/>
      <c r="N119" s="101"/>
      <c r="O119" s="101"/>
      <c r="P119" s="101"/>
      <c r="Q119" s="101"/>
      <c r="R119" s="102"/>
      <c r="S119" s="102"/>
      <c r="T119" s="102"/>
      <c r="U119" s="101"/>
    </row>
    <row r="120" spans="1:21" ht="18.75" customHeight="1">
      <c r="A120" s="95"/>
      <c r="B120" s="99"/>
      <c r="C120" s="99"/>
      <c r="D120" s="99"/>
      <c r="E120" s="99"/>
      <c r="F120" s="99"/>
      <c r="G120" s="100"/>
      <c r="H120" s="100"/>
      <c r="I120" s="100"/>
      <c r="J120" s="99"/>
      <c r="K120" s="106"/>
      <c r="M120" s="101"/>
      <c r="N120" s="101"/>
      <c r="O120" s="101"/>
      <c r="P120" s="101"/>
      <c r="Q120" s="101"/>
      <c r="R120" s="102"/>
      <c r="S120" s="102"/>
      <c r="T120" s="102"/>
      <c r="U120" s="101"/>
    </row>
    <row r="121" spans="1:21" ht="18.75" customHeight="1">
      <c r="A121" s="95"/>
      <c r="B121" s="99"/>
      <c r="C121" s="99"/>
      <c r="D121" s="99"/>
      <c r="E121" s="99"/>
      <c r="F121" s="99"/>
      <c r="G121" s="100"/>
      <c r="H121" s="100"/>
      <c r="I121" s="100"/>
      <c r="J121" s="99"/>
      <c r="K121" s="106"/>
      <c r="M121" s="101"/>
      <c r="N121" s="101"/>
      <c r="O121" s="101"/>
      <c r="P121" s="101"/>
      <c r="Q121" s="101"/>
      <c r="R121" s="102"/>
      <c r="S121" s="102"/>
      <c r="T121" s="102"/>
      <c r="U121" s="101"/>
    </row>
  </sheetData>
  <sheetProtection algorithmName="SHA-512" hashValue="Cv+mxZjAkllw7TJewXoqCGELYaldvYeYEFODIjakruR+snMBPx8Zpw61Jr0goMv6RkllIr74FZbwZm/9uNKHfg==" saltValue="z4kzdCkhf/6KEMm35Xzh/A==" spinCount="100000" sheet="1" selectLockedCells="1"/>
  <mergeCells count="41">
    <mergeCell ref="B22:J22"/>
    <mergeCell ref="M22:U22"/>
    <mergeCell ref="U23:U24"/>
    <mergeCell ref="B23:B24"/>
    <mergeCell ref="C23:C24"/>
    <mergeCell ref="D23:D24"/>
    <mergeCell ref="E23:E24"/>
    <mergeCell ref="F23:I23"/>
    <mergeCell ref="J23:J24"/>
    <mergeCell ref="M23:M24"/>
    <mergeCell ref="N23:N24"/>
    <mergeCell ref="O23:O24"/>
    <mergeCell ref="P23:P24"/>
    <mergeCell ref="Q23:T23"/>
    <mergeCell ref="D14:E14"/>
    <mergeCell ref="B16:J16"/>
    <mergeCell ref="M16:U16"/>
    <mergeCell ref="B17:B18"/>
    <mergeCell ref="C17:C18"/>
    <mergeCell ref="D17:D18"/>
    <mergeCell ref="E17:E18"/>
    <mergeCell ref="F17:I17"/>
    <mergeCell ref="J17:J18"/>
    <mergeCell ref="M17:M18"/>
    <mergeCell ref="N17:N18"/>
    <mergeCell ref="O17:O18"/>
    <mergeCell ref="P17:P18"/>
    <mergeCell ref="Q17:T17"/>
    <mergeCell ref="U17:U18"/>
    <mergeCell ref="B12:J12"/>
    <mergeCell ref="B1:E1"/>
    <mergeCell ref="F1:J1"/>
    <mergeCell ref="B2:E2"/>
    <mergeCell ref="F2:J2"/>
    <mergeCell ref="B4:J4"/>
    <mergeCell ref="B6:D6"/>
    <mergeCell ref="B7:J7"/>
    <mergeCell ref="B8:J8"/>
    <mergeCell ref="B9:J9"/>
    <mergeCell ref="B10:J10"/>
    <mergeCell ref="B11:J11"/>
  </mergeCells>
  <phoneticPr fontId="3"/>
  <conditionalFormatting sqref="A16:K121">
    <cfRule type="expression" dxfId="185" priority="1">
      <formula>$C$14&lt;&gt;"☑"</formula>
    </cfRule>
    <cfRule type="expression" dxfId="184" priority="2">
      <formula>$C$14&lt;&gt;"☑"</formula>
    </cfRule>
  </conditionalFormatting>
  <dataValidations count="7">
    <dataValidation imeMode="fullKatakana" allowBlank="1" showInputMessage="1" showErrorMessage="1" prompt="代表者「以外」の情報を入力してください。" sqref="D25:E121" xr:uid="{F2BDDB4E-CBD9-497E-BBF4-57AB87F88151}"/>
    <dataValidation imeMode="fullKatakana" allowBlank="1" showInputMessage="1" showErrorMessage="1" prompt="「代表者」の情報を入力してください。" sqref="D19:E19" xr:uid="{9422C9C3-A9CD-4677-B45B-9CA6DE8B72F3}"/>
    <dataValidation allowBlank="1" showInputMessage="1" showErrorMessage="1" prompt="代表者「以外」の情報を入力してください。" sqref="B25:C121 J25:J121" xr:uid="{463ACB64-D5A8-4193-A9B9-74D75131FEDF}"/>
    <dataValidation allowBlank="1" showInputMessage="1" showErrorMessage="1" prompt="「代表者」の情報を入力してください。" sqref="B19:C19 J19" xr:uid="{E69DAEDC-B21F-436C-9D47-ADD0D8C0921B}"/>
    <dataValidation type="list" allowBlank="1" showInputMessage="1" showErrorMessage="1" sqref="C14" xr:uid="{27C8E987-6AA7-4E5F-A259-AC4C9890965E}">
      <formula1>"☐,☑"</formula1>
    </dataValidation>
    <dataValidation type="list" imeMode="disabled" allowBlank="1" showInputMessage="1" showErrorMessage="1" error="プルダウンから選択してください。" sqref="F19 F25:F121" xr:uid="{E162AFD1-FCDF-4ABB-8846-FDCFC0C99BE2}">
      <formula1>"　,昭和,平成"</formula1>
    </dataValidation>
    <dataValidation imeMode="disabled" allowBlank="1" showInputMessage="1" showErrorMessage="1" sqref="G19:I19 G25:I121" xr:uid="{6682C94D-C537-4014-815E-972D615BEE78}"/>
  </dataValidations>
  <hyperlinks>
    <hyperlink ref="B12:J12" r:id="rId1" display="●現在登録中の情報は、ポータルサイトでお確かめください。" xr:uid="{C63FD45D-8A13-40B0-8B01-C38749981DE2}"/>
  </hyperlinks>
  <pageMargins left="0.25" right="0.25" top="0.75" bottom="0.75" header="0.3" footer="0.3"/>
  <pageSetup paperSize="9" scale="33" orientation="portrait" r:id="rId2"/>
  <rowBreaks count="1" manualBreakCount="1">
    <brk id="50" max="10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22BEC-814A-4973-B5AA-4896B827E40E}">
  <dimension ref="A1:L121"/>
  <sheetViews>
    <sheetView showGridLines="0" zoomScaleNormal="100" zoomScaleSheetLayoutView="100" workbookViewId="0">
      <selection activeCell="C14" sqref="C14"/>
    </sheetView>
  </sheetViews>
  <sheetFormatPr defaultColWidth="8.875" defaultRowHeight="18.75" outlineLevelCol="1"/>
  <cols>
    <col min="1" max="1" width="2.375" style="2" customWidth="1"/>
    <col min="2" max="2" width="7.375" style="2" customWidth="1"/>
    <col min="3" max="3" width="4.875" style="2" bestFit="1" customWidth="1"/>
    <col min="4" max="4" width="60.75" style="2" bestFit="1" customWidth="1"/>
    <col min="5" max="5" width="30" style="2" customWidth="1"/>
    <col min="6" max="6" width="7.5" style="2" customWidth="1"/>
    <col min="7" max="7" width="2.375" style="2" customWidth="1"/>
    <col min="8" max="8" width="8.875" style="2"/>
    <col min="9" max="9" width="5.25" style="2" hidden="1" customWidth="1" outlineLevel="1"/>
    <col min="10" max="10" width="53.75" style="2" hidden="1" customWidth="1" outlineLevel="1"/>
    <col min="11" max="11" width="22.5" style="2" hidden="1" customWidth="1" outlineLevel="1"/>
    <col min="12" max="12" width="8.875" style="2" collapsed="1"/>
    <col min="13" max="16384" width="8.875" style="2"/>
  </cols>
  <sheetData>
    <row r="1" spans="1:9" ht="30">
      <c r="A1" s="1"/>
      <c r="B1" s="491" t="s">
        <v>0</v>
      </c>
      <c r="C1" s="491"/>
      <c r="D1" s="491"/>
      <c r="E1" s="509" t="str">
        <f>IF(提出必須_計画変更届!E9="","","事業者名：" &amp; 提出必須_計画変更届!E9)</f>
        <v/>
      </c>
      <c r="F1" s="509"/>
      <c r="G1" s="1"/>
    </row>
    <row r="2" spans="1:9" ht="30">
      <c r="A2" s="1"/>
      <c r="B2" s="491" t="s">
        <v>156</v>
      </c>
      <c r="C2" s="491"/>
      <c r="D2" s="491"/>
      <c r="E2" s="509" t="str">
        <f>IF(提出必須_計画変更届!E10="","","ZEHビルダー/プランナー登録番号：" &amp; 提出必須_計画変更届!E10)</f>
        <v/>
      </c>
      <c r="F2" s="509"/>
      <c r="G2" s="1"/>
      <c r="I2" s="345"/>
    </row>
    <row r="3" spans="1:9" ht="18" customHeight="1">
      <c r="A3" s="3"/>
      <c r="B3" s="3"/>
      <c r="C3" s="3"/>
      <c r="D3" s="3"/>
      <c r="E3" s="3"/>
      <c r="F3" s="3"/>
      <c r="G3" s="3"/>
    </row>
    <row r="4" spans="1:9" ht="18" customHeight="1">
      <c r="A4" s="3"/>
      <c r="B4" s="420" t="s">
        <v>99</v>
      </c>
      <c r="C4" s="420"/>
      <c r="D4" s="420"/>
      <c r="E4" s="420"/>
      <c r="F4" s="420"/>
      <c r="G4" s="3"/>
    </row>
    <row r="5" spans="1:9" ht="18" customHeight="1">
      <c r="A5" s="3"/>
      <c r="B5" s="3"/>
      <c r="C5" s="3"/>
      <c r="D5" s="3"/>
      <c r="E5" s="3"/>
      <c r="F5" s="3"/>
      <c r="G5" s="3"/>
    </row>
    <row r="6" spans="1:9" ht="18" customHeight="1">
      <c r="A6" s="3"/>
      <c r="B6" s="493" t="s">
        <v>101</v>
      </c>
      <c r="C6" s="493"/>
      <c r="D6" s="493"/>
      <c r="E6" s="108"/>
      <c r="F6" s="108"/>
      <c r="G6" s="3"/>
    </row>
    <row r="7" spans="1:9" ht="18" customHeight="1">
      <c r="A7" s="3"/>
      <c r="B7" s="421" t="s">
        <v>157</v>
      </c>
      <c r="C7" s="421"/>
      <c r="D7" s="421"/>
      <c r="E7" s="421"/>
      <c r="F7" s="421"/>
      <c r="G7" s="3"/>
      <c r="I7" s="96"/>
    </row>
    <row r="8" spans="1:9" ht="18" customHeight="1">
      <c r="A8" s="3"/>
      <c r="B8" s="459" t="s">
        <v>158</v>
      </c>
      <c r="C8" s="459"/>
      <c r="D8" s="459"/>
      <c r="E8" s="459"/>
      <c r="F8" s="459"/>
      <c r="G8" s="3"/>
      <c r="I8" s="96"/>
    </row>
    <row r="9" spans="1:9" ht="18" customHeight="1">
      <c r="A9" s="3"/>
      <c r="B9" s="486" t="s">
        <v>159</v>
      </c>
      <c r="C9" s="486"/>
      <c r="D9" s="486"/>
      <c r="E9" s="486"/>
      <c r="F9" s="486"/>
      <c r="G9" s="3"/>
    </row>
    <row r="10" spans="1:9" ht="18" customHeight="1">
      <c r="A10" s="3"/>
      <c r="B10" s="494" t="s">
        <v>160</v>
      </c>
      <c r="C10" s="494"/>
      <c r="D10" s="494"/>
      <c r="E10" s="494"/>
      <c r="F10" s="494"/>
      <c r="G10" s="3"/>
    </row>
    <row r="11" spans="1:9" ht="18" customHeight="1">
      <c r="A11" s="3"/>
      <c r="B11" s="486" t="s">
        <v>161</v>
      </c>
      <c r="C11" s="486"/>
      <c r="D11" s="486"/>
      <c r="E11" s="486"/>
      <c r="F11" s="486"/>
      <c r="G11" s="3"/>
    </row>
    <row r="12" spans="1:9" ht="18" customHeight="1">
      <c r="A12" s="3"/>
      <c r="B12" s="494" t="s">
        <v>107</v>
      </c>
      <c r="C12" s="494"/>
      <c r="D12" s="494"/>
      <c r="E12" s="108"/>
      <c r="F12" s="108"/>
      <c r="G12" s="3"/>
    </row>
    <row r="13" spans="1:9" ht="18" customHeight="1" thickBot="1">
      <c r="A13" s="3"/>
      <c r="B13" s="513"/>
      <c r="C13" s="513"/>
      <c r="D13" s="513"/>
      <c r="E13" s="3"/>
      <c r="F13" s="3"/>
      <c r="G13" s="3"/>
    </row>
    <row r="14" spans="1:9" ht="18" customHeight="1" thickTop="1" thickBot="1">
      <c r="A14" s="3"/>
      <c r="B14" s="3"/>
      <c r="C14" s="134" t="s">
        <v>18</v>
      </c>
      <c r="D14" s="70" t="s">
        <v>111</v>
      </c>
      <c r="E14" s="3"/>
      <c r="F14" s="3"/>
      <c r="G14" s="3"/>
    </row>
    <row r="15" spans="1:9" ht="18" customHeight="1" thickTop="1">
      <c r="A15" s="3"/>
      <c r="B15" s="3"/>
      <c r="C15" s="3"/>
      <c r="D15" s="3"/>
      <c r="E15" s="3"/>
      <c r="F15" s="3"/>
      <c r="G15" s="3"/>
    </row>
    <row r="16" spans="1:9" ht="18" customHeight="1" thickBot="1">
      <c r="A16" s="3"/>
      <c r="B16" s="493" t="s">
        <v>162</v>
      </c>
      <c r="C16" s="493"/>
      <c r="D16" s="493"/>
      <c r="E16" s="3"/>
      <c r="F16" s="3"/>
      <c r="G16" s="3"/>
    </row>
    <row r="17" spans="1:11" ht="18" customHeight="1" thickTop="1">
      <c r="A17" s="3"/>
      <c r="B17" s="3"/>
      <c r="C17" s="514" t="s">
        <v>18</v>
      </c>
      <c r="D17" s="109" t="s">
        <v>163</v>
      </c>
      <c r="E17" s="516" t="s">
        <v>164</v>
      </c>
      <c r="F17" s="517"/>
      <c r="G17" s="3"/>
    </row>
    <row r="18" spans="1:11" ht="18" customHeight="1" thickBot="1">
      <c r="A18" s="3"/>
      <c r="B18" s="3"/>
      <c r="C18" s="515"/>
      <c r="D18" s="110" t="s">
        <v>165</v>
      </c>
      <c r="E18" s="518"/>
      <c r="F18" s="517"/>
      <c r="G18" s="3"/>
    </row>
    <row r="19" spans="1:11" ht="18" customHeight="1" thickTop="1">
      <c r="A19" s="3"/>
      <c r="B19" s="3"/>
      <c r="C19" s="3"/>
      <c r="D19" s="111"/>
      <c r="E19" s="111" t="s">
        <v>166</v>
      </c>
      <c r="F19" s="111"/>
      <c r="G19" s="3"/>
    </row>
    <row r="20" spans="1:11" ht="22.5" customHeight="1">
      <c r="A20" s="3"/>
      <c r="B20" s="3"/>
      <c r="C20" s="510" t="s">
        <v>167</v>
      </c>
      <c r="D20" s="511"/>
      <c r="E20" s="512"/>
      <c r="F20" s="112"/>
      <c r="G20" s="49"/>
      <c r="I20" s="510" t="s">
        <v>143</v>
      </c>
      <c r="J20" s="511"/>
      <c r="K20" s="512"/>
    </row>
    <row r="21" spans="1:11">
      <c r="A21" s="3"/>
      <c r="B21" s="3"/>
      <c r="C21" s="113" t="s">
        <v>168</v>
      </c>
      <c r="D21" s="114" t="s">
        <v>169</v>
      </c>
      <c r="E21" s="114" t="s">
        <v>170</v>
      </c>
      <c r="F21" s="115"/>
      <c r="G21" s="3"/>
      <c r="I21" s="113" t="s">
        <v>168</v>
      </c>
      <c r="J21" s="114" t="s">
        <v>169</v>
      </c>
      <c r="K21" s="114" t="s">
        <v>170</v>
      </c>
    </row>
    <row r="22" spans="1:11" ht="18" customHeight="1">
      <c r="A22" s="3"/>
      <c r="B22" s="3"/>
      <c r="C22" s="66">
        <v>1</v>
      </c>
      <c r="D22" s="116"/>
      <c r="E22" s="116"/>
      <c r="F22" s="117"/>
      <c r="G22" s="3"/>
      <c r="I22" s="66">
        <v>1</v>
      </c>
      <c r="J22" s="118"/>
      <c r="K22" s="119"/>
    </row>
    <row r="23" spans="1:11" ht="18" customHeight="1">
      <c r="A23" s="3"/>
      <c r="B23" s="3"/>
      <c r="C23" s="66">
        <v>2</v>
      </c>
      <c r="D23" s="116"/>
      <c r="E23" s="116"/>
      <c r="F23" s="120"/>
      <c r="G23" s="117"/>
      <c r="I23" s="66">
        <v>2</v>
      </c>
      <c r="J23" s="118"/>
      <c r="K23" s="121"/>
    </row>
    <row r="24" spans="1:11" ht="18.75" customHeight="1">
      <c r="A24" s="3"/>
      <c r="B24" s="3"/>
      <c r="C24" s="66">
        <v>3</v>
      </c>
      <c r="D24" s="116"/>
      <c r="E24" s="116"/>
      <c r="F24" s="117"/>
      <c r="G24" s="117"/>
      <c r="I24" s="66">
        <v>3</v>
      </c>
      <c r="J24" s="118"/>
      <c r="K24" s="119"/>
    </row>
    <row r="25" spans="1:11" ht="16.5" customHeight="1">
      <c r="A25" s="3"/>
      <c r="B25" s="3"/>
      <c r="C25" s="66">
        <v>4</v>
      </c>
      <c r="D25" s="116"/>
      <c r="E25" s="116"/>
      <c r="F25" s="117"/>
      <c r="G25" s="117"/>
      <c r="I25" s="66">
        <v>4</v>
      </c>
      <c r="J25" s="118"/>
      <c r="K25" s="119"/>
    </row>
    <row r="26" spans="1:11">
      <c r="A26" s="3"/>
      <c r="B26" s="3"/>
      <c r="C26" s="66">
        <v>5</v>
      </c>
      <c r="D26" s="122"/>
      <c r="E26" s="122"/>
      <c r="F26" s="3"/>
      <c r="G26" s="3"/>
      <c r="I26" s="66">
        <v>5</v>
      </c>
      <c r="J26" s="123"/>
      <c r="K26" s="66"/>
    </row>
    <row r="27" spans="1:11">
      <c r="A27" s="3"/>
      <c r="B27" s="3"/>
      <c r="C27" s="66">
        <v>6</v>
      </c>
      <c r="D27" s="122"/>
      <c r="E27" s="122"/>
      <c r="F27" s="3"/>
      <c r="G27" s="3"/>
      <c r="I27" s="66">
        <v>6</v>
      </c>
      <c r="J27" s="123"/>
      <c r="K27" s="66"/>
    </row>
    <row r="28" spans="1:11">
      <c r="A28" s="3"/>
      <c r="B28" s="3"/>
      <c r="C28" s="66">
        <v>7</v>
      </c>
      <c r="D28" s="122"/>
      <c r="E28" s="122"/>
      <c r="F28" s="3"/>
      <c r="G28" s="3"/>
      <c r="I28" s="66">
        <v>7</v>
      </c>
      <c r="J28" s="123"/>
      <c r="K28" s="66"/>
    </row>
    <row r="29" spans="1:11">
      <c r="A29" s="3"/>
      <c r="B29" s="3"/>
      <c r="C29" s="66">
        <v>8</v>
      </c>
      <c r="D29" s="122"/>
      <c r="E29" s="122"/>
      <c r="F29" s="3"/>
      <c r="G29" s="3"/>
      <c r="I29" s="66">
        <v>8</v>
      </c>
      <c r="J29" s="123"/>
      <c r="K29" s="66"/>
    </row>
    <row r="30" spans="1:11">
      <c r="A30" s="3"/>
      <c r="B30" s="3"/>
      <c r="C30" s="66">
        <v>9</v>
      </c>
      <c r="D30" s="122"/>
      <c r="E30" s="122"/>
      <c r="F30" s="3"/>
      <c r="G30" s="3"/>
      <c r="I30" s="66">
        <v>9</v>
      </c>
      <c r="J30" s="123"/>
      <c r="K30" s="66"/>
    </row>
    <row r="31" spans="1:11">
      <c r="A31" s="3"/>
      <c r="B31" s="3"/>
      <c r="C31" s="66">
        <v>10</v>
      </c>
      <c r="D31" s="122"/>
      <c r="E31" s="122"/>
      <c r="F31" s="3"/>
      <c r="G31" s="3"/>
      <c r="I31" s="66">
        <v>10</v>
      </c>
      <c r="J31" s="123"/>
      <c r="K31" s="66"/>
    </row>
    <row r="32" spans="1:11">
      <c r="A32" s="3"/>
      <c r="B32" s="3"/>
      <c r="C32" s="66">
        <v>11</v>
      </c>
      <c r="D32" s="122"/>
      <c r="E32" s="122"/>
      <c r="F32" s="3"/>
      <c r="G32" s="3"/>
      <c r="I32" s="66">
        <v>11</v>
      </c>
      <c r="J32" s="123"/>
      <c r="K32" s="66"/>
    </row>
    <row r="33" spans="1:11">
      <c r="A33" s="3"/>
      <c r="B33" s="3"/>
      <c r="C33" s="66">
        <v>12</v>
      </c>
      <c r="D33" s="122"/>
      <c r="E33" s="122"/>
      <c r="F33" s="3"/>
      <c r="G33" s="3"/>
      <c r="I33" s="66">
        <v>12</v>
      </c>
      <c r="J33" s="123"/>
      <c r="K33" s="66"/>
    </row>
    <row r="34" spans="1:11" ht="17.45" customHeight="1">
      <c r="A34" s="3"/>
      <c r="B34" s="3"/>
      <c r="C34" s="66">
        <v>13</v>
      </c>
      <c r="D34" s="122"/>
      <c r="E34" s="122"/>
      <c r="F34" s="3"/>
      <c r="G34" s="3"/>
      <c r="I34" s="66">
        <v>13</v>
      </c>
      <c r="J34" s="123"/>
      <c r="K34" s="66"/>
    </row>
    <row r="35" spans="1:11">
      <c r="A35" s="3"/>
      <c r="B35" s="3"/>
      <c r="C35" s="66">
        <v>14</v>
      </c>
      <c r="D35" s="122"/>
      <c r="E35" s="122"/>
      <c r="F35" s="3"/>
      <c r="G35" s="3"/>
      <c r="I35" s="66">
        <v>14</v>
      </c>
      <c r="J35" s="123"/>
      <c r="K35" s="66"/>
    </row>
    <row r="36" spans="1:11">
      <c r="A36" s="3"/>
      <c r="B36" s="3"/>
      <c r="C36" s="66">
        <v>15</v>
      </c>
      <c r="D36" s="122"/>
      <c r="E36" s="122"/>
      <c r="F36" s="3"/>
      <c r="G36" s="3"/>
      <c r="I36" s="66">
        <v>15</v>
      </c>
      <c r="J36" s="123"/>
      <c r="K36" s="66"/>
    </row>
    <row r="37" spans="1:11">
      <c r="A37" s="3"/>
      <c r="B37" s="3"/>
      <c r="C37" s="66">
        <v>16</v>
      </c>
      <c r="D37" s="122"/>
      <c r="E37" s="122"/>
      <c r="F37" s="3"/>
      <c r="G37" s="3"/>
      <c r="I37" s="66">
        <v>16</v>
      </c>
      <c r="J37" s="123"/>
      <c r="K37" s="66"/>
    </row>
    <row r="38" spans="1:11">
      <c r="A38" s="3"/>
      <c r="B38" s="3"/>
      <c r="C38" s="66">
        <v>17</v>
      </c>
      <c r="D38" s="122"/>
      <c r="E38" s="122"/>
      <c r="F38" s="3"/>
      <c r="G38" s="3"/>
      <c r="I38" s="66">
        <v>17</v>
      </c>
      <c r="J38" s="123"/>
      <c r="K38" s="66"/>
    </row>
    <row r="39" spans="1:11">
      <c r="A39" s="3"/>
      <c r="B39" s="3"/>
      <c r="C39" s="66">
        <v>18</v>
      </c>
      <c r="D39" s="122"/>
      <c r="E39" s="122"/>
      <c r="F39" s="3"/>
      <c r="G39" s="3"/>
      <c r="I39" s="66">
        <v>18</v>
      </c>
      <c r="J39" s="123"/>
      <c r="K39" s="66"/>
    </row>
    <row r="40" spans="1:11">
      <c r="A40" s="3"/>
      <c r="B40" s="3"/>
      <c r="C40" s="66">
        <v>19</v>
      </c>
      <c r="D40" s="122"/>
      <c r="E40" s="122"/>
      <c r="F40" s="3"/>
      <c r="G40" s="3"/>
      <c r="I40" s="66">
        <v>19</v>
      </c>
      <c r="J40" s="123"/>
      <c r="K40" s="66"/>
    </row>
    <row r="41" spans="1:11">
      <c r="A41" s="3"/>
      <c r="B41" s="3"/>
      <c r="C41" s="66">
        <v>20</v>
      </c>
      <c r="D41" s="122"/>
      <c r="E41" s="122"/>
      <c r="F41" s="3"/>
      <c r="G41" s="3"/>
      <c r="I41" s="66">
        <v>20</v>
      </c>
      <c r="J41" s="123"/>
      <c r="K41" s="66"/>
    </row>
    <row r="42" spans="1:11">
      <c r="A42" s="3"/>
      <c r="B42" s="3"/>
      <c r="C42" s="66">
        <v>21</v>
      </c>
      <c r="D42" s="122"/>
      <c r="E42" s="122"/>
      <c r="F42" s="3"/>
      <c r="G42" s="3"/>
      <c r="I42" s="66">
        <v>21</v>
      </c>
      <c r="J42" s="123"/>
      <c r="K42" s="66"/>
    </row>
    <row r="43" spans="1:11">
      <c r="A43" s="3"/>
      <c r="B43" s="3"/>
      <c r="C43" s="66">
        <v>22</v>
      </c>
      <c r="D43" s="122"/>
      <c r="E43" s="122"/>
      <c r="F43" s="3"/>
      <c r="G43" s="3"/>
      <c r="I43" s="66">
        <v>22</v>
      </c>
      <c r="J43" s="123"/>
      <c r="K43" s="66"/>
    </row>
    <row r="44" spans="1:11">
      <c r="A44" s="3"/>
      <c r="B44" s="3"/>
      <c r="C44" s="66">
        <v>23</v>
      </c>
      <c r="D44" s="122"/>
      <c r="E44" s="122"/>
      <c r="F44" s="3"/>
      <c r="G44" s="3"/>
      <c r="I44" s="66">
        <v>23</v>
      </c>
      <c r="J44" s="123"/>
      <c r="K44" s="66"/>
    </row>
    <row r="45" spans="1:11">
      <c r="A45" s="3"/>
      <c r="B45" s="3"/>
      <c r="C45" s="66">
        <v>24</v>
      </c>
      <c r="D45" s="122"/>
      <c r="E45" s="122"/>
      <c r="F45" s="3"/>
      <c r="G45" s="3"/>
      <c r="I45" s="66">
        <v>24</v>
      </c>
      <c r="J45" s="123"/>
      <c r="K45" s="66"/>
    </row>
    <row r="46" spans="1:11">
      <c r="A46" s="3"/>
      <c r="B46" s="3"/>
      <c r="C46" s="66">
        <v>25</v>
      </c>
      <c r="D46" s="122"/>
      <c r="E46" s="122"/>
      <c r="F46" s="3"/>
      <c r="G46" s="3"/>
      <c r="I46" s="66">
        <v>25</v>
      </c>
      <c r="J46" s="123"/>
      <c r="K46" s="66"/>
    </row>
    <row r="47" spans="1:11">
      <c r="A47" s="3"/>
      <c r="B47" s="3"/>
      <c r="C47" s="66">
        <v>26</v>
      </c>
      <c r="D47" s="122"/>
      <c r="E47" s="122"/>
      <c r="F47" s="3"/>
      <c r="G47" s="3"/>
      <c r="I47" s="66">
        <v>26</v>
      </c>
      <c r="J47" s="123"/>
      <c r="K47" s="66"/>
    </row>
    <row r="48" spans="1:11">
      <c r="A48" s="3"/>
      <c r="B48" s="3"/>
      <c r="C48" s="66">
        <v>27</v>
      </c>
      <c r="D48" s="122"/>
      <c r="E48" s="122"/>
      <c r="F48" s="3"/>
      <c r="G48" s="3"/>
      <c r="I48" s="66">
        <v>27</v>
      </c>
      <c r="J48" s="123"/>
      <c r="K48" s="66"/>
    </row>
    <row r="49" spans="1:11">
      <c r="A49" s="3"/>
      <c r="B49" s="3"/>
      <c r="C49" s="66">
        <v>28</v>
      </c>
      <c r="D49" s="122"/>
      <c r="E49" s="122"/>
      <c r="F49" s="3"/>
      <c r="G49" s="3"/>
      <c r="I49" s="66">
        <v>28</v>
      </c>
      <c r="J49" s="123"/>
      <c r="K49" s="66"/>
    </row>
    <row r="50" spans="1:11">
      <c r="A50" s="3"/>
      <c r="B50" s="3"/>
      <c r="C50" s="66">
        <v>29</v>
      </c>
      <c r="D50" s="122"/>
      <c r="E50" s="122"/>
      <c r="F50" s="3"/>
      <c r="G50" s="3"/>
      <c r="I50" s="66">
        <v>29</v>
      </c>
      <c r="J50" s="123"/>
      <c r="K50" s="66"/>
    </row>
    <row r="51" spans="1:11">
      <c r="A51" s="3"/>
      <c r="B51" s="3"/>
      <c r="C51" s="66">
        <v>30</v>
      </c>
      <c r="D51" s="122"/>
      <c r="E51" s="122"/>
      <c r="F51" s="3"/>
      <c r="G51" s="3"/>
      <c r="I51" s="66">
        <v>30</v>
      </c>
      <c r="J51" s="123"/>
      <c r="K51" s="66"/>
    </row>
    <row r="52" spans="1:11">
      <c r="A52" s="3"/>
      <c r="B52" s="3"/>
      <c r="C52" s="66">
        <v>31</v>
      </c>
      <c r="D52" s="122"/>
      <c r="E52" s="122"/>
      <c r="F52" s="3"/>
      <c r="G52" s="3"/>
      <c r="I52" s="66">
        <v>31</v>
      </c>
      <c r="J52" s="123"/>
      <c r="K52" s="66"/>
    </row>
    <row r="53" spans="1:11">
      <c r="A53" s="3"/>
      <c r="B53" s="3"/>
      <c r="C53" s="66">
        <v>32</v>
      </c>
      <c r="D53" s="122"/>
      <c r="E53" s="122"/>
      <c r="F53" s="3"/>
      <c r="G53" s="3"/>
      <c r="I53" s="66">
        <v>32</v>
      </c>
      <c r="J53" s="123"/>
      <c r="K53" s="66"/>
    </row>
    <row r="54" spans="1:11">
      <c r="A54" s="3"/>
      <c r="B54" s="3"/>
      <c r="C54" s="66">
        <v>33</v>
      </c>
      <c r="D54" s="122"/>
      <c r="E54" s="122"/>
      <c r="F54" s="3"/>
      <c r="G54" s="3"/>
      <c r="I54" s="66">
        <v>33</v>
      </c>
      <c r="J54" s="123"/>
      <c r="K54" s="66"/>
    </row>
    <row r="55" spans="1:11">
      <c r="A55" s="3"/>
      <c r="B55" s="3"/>
      <c r="C55" s="66">
        <v>34</v>
      </c>
      <c r="D55" s="122"/>
      <c r="E55" s="122"/>
      <c r="F55" s="3"/>
      <c r="G55" s="3"/>
      <c r="I55" s="66">
        <v>34</v>
      </c>
      <c r="J55" s="123"/>
      <c r="K55" s="66"/>
    </row>
    <row r="56" spans="1:11">
      <c r="A56" s="3"/>
      <c r="B56" s="3"/>
      <c r="C56" s="66">
        <v>35</v>
      </c>
      <c r="D56" s="122"/>
      <c r="E56" s="122"/>
      <c r="F56" s="3"/>
      <c r="G56" s="3"/>
      <c r="I56" s="66">
        <v>35</v>
      </c>
      <c r="J56" s="123"/>
      <c r="K56" s="66"/>
    </row>
    <row r="57" spans="1:11">
      <c r="A57" s="3"/>
      <c r="B57" s="3"/>
      <c r="C57" s="66">
        <v>36</v>
      </c>
      <c r="D57" s="122"/>
      <c r="E57" s="122"/>
      <c r="F57" s="3"/>
      <c r="G57" s="3"/>
      <c r="I57" s="66">
        <v>36</v>
      </c>
      <c r="J57" s="123"/>
      <c r="K57" s="66"/>
    </row>
    <row r="58" spans="1:11">
      <c r="A58" s="3"/>
      <c r="B58" s="3"/>
      <c r="C58" s="66">
        <v>37</v>
      </c>
      <c r="D58" s="122"/>
      <c r="E58" s="122"/>
      <c r="F58" s="3"/>
      <c r="G58" s="3"/>
      <c r="I58" s="66">
        <v>37</v>
      </c>
      <c r="J58" s="123"/>
      <c r="K58" s="66"/>
    </row>
    <row r="59" spans="1:11">
      <c r="A59" s="3"/>
      <c r="B59" s="3"/>
      <c r="C59" s="66">
        <v>38</v>
      </c>
      <c r="D59" s="122"/>
      <c r="E59" s="122"/>
      <c r="F59" s="3"/>
      <c r="G59" s="3"/>
      <c r="I59" s="66">
        <v>38</v>
      </c>
      <c r="J59" s="123"/>
      <c r="K59" s="66"/>
    </row>
    <row r="60" spans="1:11">
      <c r="A60" s="3"/>
      <c r="B60" s="3"/>
      <c r="C60" s="66">
        <v>39</v>
      </c>
      <c r="D60" s="122"/>
      <c r="E60" s="122"/>
      <c r="F60" s="3"/>
      <c r="G60" s="3"/>
      <c r="I60" s="66">
        <v>39</v>
      </c>
      <c r="J60" s="123"/>
      <c r="K60" s="66"/>
    </row>
    <row r="61" spans="1:11">
      <c r="A61" s="3"/>
      <c r="B61" s="3"/>
      <c r="C61" s="66">
        <v>40</v>
      </c>
      <c r="D61" s="122"/>
      <c r="E61" s="122"/>
      <c r="F61" s="3"/>
      <c r="G61" s="3"/>
      <c r="I61" s="66">
        <v>40</v>
      </c>
      <c r="J61" s="123"/>
      <c r="K61" s="66"/>
    </row>
    <row r="62" spans="1:11">
      <c r="A62" s="3"/>
      <c r="B62" s="3"/>
      <c r="C62" s="66">
        <v>41</v>
      </c>
      <c r="D62" s="122"/>
      <c r="E62" s="122"/>
      <c r="F62" s="3"/>
      <c r="G62" s="3"/>
      <c r="I62" s="66">
        <v>41</v>
      </c>
      <c r="J62" s="123"/>
      <c r="K62" s="66"/>
    </row>
    <row r="63" spans="1:11">
      <c r="A63" s="3"/>
      <c r="B63" s="3"/>
      <c r="C63" s="66">
        <v>42</v>
      </c>
      <c r="D63" s="122"/>
      <c r="E63" s="122"/>
      <c r="F63" s="3"/>
      <c r="G63" s="3"/>
      <c r="I63" s="66">
        <v>42</v>
      </c>
      <c r="J63" s="123"/>
      <c r="K63" s="66"/>
    </row>
    <row r="64" spans="1:11">
      <c r="A64" s="3"/>
      <c r="B64" s="3"/>
      <c r="C64" s="66">
        <v>43</v>
      </c>
      <c r="D64" s="122"/>
      <c r="E64" s="122"/>
      <c r="F64" s="3"/>
      <c r="G64" s="3"/>
      <c r="I64" s="66">
        <v>43</v>
      </c>
      <c r="J64" s="123"/>
      <c r="K64" s="66"/>
    </row>
    <row r="65" spans="1:11">
      <c r="A65" s="3"/>
      <c r="B65" s="3"/>
      <c r="C65" s="66">
        <v>44</v>
      </c>
      <c r="D65" s="122"/>
      <c r="E65" s="122"/>
      <c r="F65" s="3"/>
      <c r="G65" s="3"/>
      <c r="I65" s="66">
        <v>44</v>
      </c>
      <c r="J65" s="123"/>
      <c r="K65" s="66"/>
    </row>
    <row r="66" spans="1:11">
      <c r="A66" s="3"/>
      <c r="B66" s="3"/>
      <c r="C66" s="66">
        <v>45</v>
      </c>
      <c r="D66" s="122"/>
      <c r="E66" s="122"/>
      <c r="F66" s="3"/>
      <c r="G66" s="3"/>
      <c r="I66" s="66">
        <v>45</v>
      </c>
      <c r="J66" s="123"/>
      <c r="K66" s="66"/>
    </row>
    <row r="67" spans="1:11">
      <c r="A67" s="3"/>
      <c r="B67" s="3"/>
      <c r="C67" s="66">
        <v>46</v>
      </c>
      <c r="D67" s="122"/>
      <c r="E67" s="122"/>
      <c r="F67" s="3"/>
      <c r="G67" s="3"/>
      <c r="I67" s="66">
        <v>46</v>
      </c>
      <c r="J67" s="123"/>
      <c r="K67" s="66"/>
    </row>
    <row r="68" spans="1:11">
      <c r="A68" s="3"/>
      <c r="B68" s="3"/>
      <c r="C68" s="66">
        <v>47</v>
      </c>
      <c r="D68" s="122"/>
      <c r="E68" s="122"/>
      <c r="F68" s="3"/>
      <c r="G68" s="3"/>
      <c r="I68" s="66">
        <v>47</v>
      </c>
      <c r="J68" s="123"/>
      <c r="K68" s="66"/>
    </row>
    <row r="69" spans="1:11">
      <c r="A69" s="3"/>
      <c r="B69" s="3"/>
      <c r="C69" s="66">
        <v>48</v>
      </c>
      <c r="D69" s="122"/>
      <c r="E69" s="122"/>
      <c r="F69" s="3"/>
      <c r="G69" s="3"/>
      <c r="I69" s="66">
        <v>48</v>
      </c>
      <c r="J69" s="123"/>
      <c r="K69" s="66"/>
    </row>
    <row r="70" spans="1:11">
      <c r="A70" s="3"/>
      <c r="B70" s="3"/>
      <c r="C70" s="66">
        <v>49</v>
      </c>
      <c r="D70" s="122"/>
      <c r="E70" s="122"/>
      <c r="F70" s="3"/>
      <c r="G70" s="3"/>
      <c r="I70" s="66">
        <v>49</v>
      </c>
      <c r="J70" s="123"/>
      <c r="K70" s="66"/>
    </row>
    <row r="71" spans="1:11">
      <c r="A71" s="3"/>
      <c r="B71" s="3"/>
      <c r="C71" s="66">
        <v>50</v>
      </c>
      <c r="D71" s="122"/>
      <c r="E71" s="122"/>
      <c r="F71" s="3"/>
      <c r="G71" s="3"/>
      <c r="I71" s="66">
        <v>50</v>
      </c>
      <c r="J71" s="123"/>
      <c r="K71" s="66"/>
    </row>
    <row r="72" spans="1:11">
      <c r="A72" s="3"/>
      <c r="B72" s="3"/>
      <c r="C72" s="66">
        <v>51</v>
      </c>
      <c r="D72" s="122"/>
      <c r="E72" s="122"/>
      <c r="F72" s="3"/>
      <c r="G72" s="3"/>
      <c r="I72" s="66">
        <v>51</v>
      </c>
      <c r="J72" s="123"/>
      <c r="K72" s="66"/>
    </row>
    <row r="73" spans="1:11">
      <c r="A73" s="3"/>
      <c r="B73" s="3"/>
      <c r="C73" s="66">
        <v>52</v>
      </c>
      <c r="D73" s="122"/>
      <c r="E73" s="122"/>
      <c r="F73" s="3"/>
      <c r="G73" s="3"/>
      <c r="I73" s="66">
        <v>52</v>
      </c>
      <c r="J73" s="123"/>
      <c r="K73" s="66"/>
    </row>
    <row r="74" spans="1:11">
      <c r="A74" s="3"/>
      <c r="B74" s="3"/>
      <c r="C74" s="66">
        <v>53</v>
      </c>
      <c r="D74" s="122"/>
      <c r="E74" s="122"/>
      <c r="F74" s="3"/>
      <c r="G74" s="3"/>
      <c r="I74" s="66">
        <v>53</v>
      </c>
      <c r="J74" s="123"/>
      <c r="K74" s="66"/>
    </row>
    <row r="75" spans="1:11">
      <c r="A75" s="3"/>
      <c r="B75" s="3"/>
      <c r="C75" s="66">
        <v>54</v>
      </c>
      <c r="D75" s="122"/>
      <c r="E75" s="122"/>
      <c r="F75" s="3"/>
      <c r="G75" s="3"/>
      <c r="I75" s="66">
        <v>54</v>
      </c>
      <c r="J75" s="123"/>
      <c r="K75" s="66"/>
    </row>
    <row r="76" spans="1:11">
      <c r="A76" s="3"/>
      <c r="B76" s="3"/>
      <c r="C76" s="66">
        <v>55</v>
      </c>
      <c r="D76" s="122"/>
      <c r="E76" s="122"/>
      <c r="F76" s="3"/>
      <c r="G76" s="3"/>
      <c r="I76" s="66">
        <v>55</v>
      </c>
      <c r="J76" s="123"/>
      <c r="K76" s="66"/>
    </row>
    <row r="77" spans="1:11">
      <c r="A77" s="3"/>
      <c r="B77" s="3"/>
      <c r="C77" s="66">
        <v>56</v>
      </c>
      <c r="D77" s="122"/>
      <c r="E77" s="122"/>
      <c r="F77" s="3"/>
      <c r="G77" s="3"/>
      <c r="I77" s="66">
        <v>56</v>
      </c>
      <c r="J77" s="123"/>
      <c r="K77" s="66"/>
    </row>
    <row r="78" spans="1:11">
      <c r="A78" s="3"/>
      <c r="B78" s="3"/>
      <c r="C78" s="66">
        <v>57</v>
      </c>
      <c r="D78" s="122"/>
      <c r="E78" s="122"/>
      <c r="F78" s="3"/>
      <c r="G78" s="3"/>
      <c r="I78" s="66">
        <v>57</v>
      </c>
      <c r="J78" s="123"/>
      <c r="K78" s="66"/>
    </row>
    <row r="79" spans="1:11">
      <c r="A79" s="3"/>
      <c r="B79" s="3"/>
      <c r="C79" s="66">
        <v>58</v>
      </c>
      <c r="D79" s="122"/>
      <c r="E79" s="122"/>
      <c r="F79" s="3"/>
      <c r="G79" s="3"/>
      <c r="I79" s="66">
        <v>58</v>
      </c>
      <c r="J79" s="123"/>
      <c r="K79" s="66"/>
    </row>
    <row r="80" spans="1:11">
      <c r="A80" s="3"/>
      <c r="B80" s="3"/>
      <c r="C80" s="66">
        <v>59</v>
      </c>
      <c r="D80" s="122"/>
      <c r="E80" s="122"/>
      <c r="F80" s="3"/>
      <c r="G80" s="3"/>
      <c r="I80" s="66">
        <v>59</v>
      </c>
      <c r="J80" s="123"/>
      <c r="K80" s="66"/>
    </row>
    <row r="81" spans="1:11">
      <c r="A81" s="3"/>
      <c r="B81" s="3"/>
      <c r="C81" s="66">
        <v>60</v>
      </c>
      <c r="D81" s="122"/>
      <c r="E81" s="122"/>
      <c r="F81" s="3"/>
      <c r="G81" s="3"/>
      <c r="I81" s="66">
        <v>60</v>
      </c>
      <c r="J81" s="123"/>
      <c r="K81" s="66"/>
    </row>
    <row r="82" spans="1:11">
      <c r="A82" s="3"/>
      <c r="B82" s="3"/>
      <c r="C82" s="66">
        <v>61</v>
      </c>
      <c r="D82" s="122"/>
      <c r="E82" s="122"/>
      <c r="F82" s="3"/>
      <c r="G82" s="3"/>
      <c r="I82" s="66">
        <v>61</v>
      </c>
      <c r="J82" s="123"/>
      <c r="K82" s="66"/>
    </row>
    <row r="83" spans="1:11">
      <c r="A83" s="3"/>
      <c r="B83" s="3"/>
      <c r="C83" s="66">
        <v>62</v>
      </c>
      <c r="D83" s="122"/>
      <c r="E83" s="122"/>
      <c r="F83" s="3"/>
      <c r="G83" s="3"/>
      <c r="I83" s="66">
        <v>62</v>
      </c>
      <c r="J83" s="123"/>
      <c r="K83" s="66"/>
    </row>
    <row r="84" spans="1:11">
      <c r="A84" s="3"/>
      <c r="B84" s="3"/>
      <c r="C84" s="66">
        <v>63</v>
      </c>
      <c r="D84" s="122"/>
      <c r="E84" s="122"/>
      <c r="F84" s="3"/>
      <c r="G84" s="3"/>
      <c r="I84" s="66">
        <v>63</v>
      </c>
      <c r="J84" s="123"/>
      <c r="K84" s="66"/>
    </row>
    <row r="85" spans="1:11">
      <c r="A85" s="3"/>
      <c r="B85" s="3"/>
      <c r="C85" s="66">
        <v>64</v>
      </c>
      <c r="D85" s="122"/>
      <c r="E85" s="122"/>
      <c r="F85" s="3"/>
      <c r="G85" s="3"/>
      <c r="I85" s="66">
        <v>64</v>
      </c>
      <c r="J85" s="123"/>
      <c r="K85" s="66"/>
    </row>
    <row r="86" spans="1:11">
      <c r="A86" s="3"/>
      <c r="B86" s="3"/>
      <c r="C86" s="66">
        <v>65</v>
      </c>
      <c r="D86" s="122"/>
      <c r="E86" s="122"/>
      <c r="F86" s="3"/>
      <c r="G86" s="3"/>
      <c r="I86" s="66">
        <v>65</v>
      </c>
      <c r="J86" s="123"/>
      <c r="K86" s="66"/>
    </row>
    <row r="87" spans="1:11">
      <c r="A87" s="3"/>
      <c r="B87" s="3"/>
      <c r="C87" s="66">
        <v>66</v>
      </c>
      <c r="D87" s="122"/>
      <c r="E87" s="122"/>
      <c r="F87" s="3"/>
      <c r="G87" s="3"/>
      <c r="I87" s="66">
        <v>66</v>
      </c>
      <c r="J87" s="123"/>
      <c r="K87" s="66"/>
    </row>
    <row r="88" spans="1:11">
      <c r="A88" s="3"/>
      <c r="B88" s="3"/>
      <c r="C88" s="66">
        <v>67</v>
      </c>
      <c r="D88" s="122"/>
      <c r="E88" s="122"/>
      <c r="F88" s="3"/>
      <c r="G88" s="3"/>
      <c r="I88" s="66">
        <v>67</v>
      </c>
      <c r="J88" s="123"/>
      <c r="K88" s="66"/>
    </row>
    <row r="89" spans="1:11">
      <c r="A89" s="3"/>
      <c r="B89" s="3"/>
      <c r="C89" s="66">
        <v>68</v>
      </c>
      <c r="D89" s="122"/>
      <c r="E89" s="122"/>
      <c r="F89" s="3"/>
      <c r="G89" s="3"/>
      <c r="I89" s="66">
        <v>68</v>
      </c>
      <c r="J89" s="123"/>
      <c r="K89" s="66"/>
    </row>
    <row r="90" spans="1:11">
      <c r="A90" s="3"/>
      <c r="B90" s="3"/>
      <c r="C90" s="66">
        <v>69</v>
      </c>
      <c r="D90" s="122"/>
      <c r="E90" s="122"/>
      <c r="F90" s="3"/>
      <c r="G90" s="3"/>
      <c r="I90" s="66">
        <v>69</v>
      </c>
      <c r="J90" s="123"/>
      <c r="K90" s="66"/>
    </row>
    <row r="91" spans="1:11">
      <c r="A91" s="3"/>
      <c r="B91" s="3"/>
      <c r="C91" s="66">
        <v>70</v>
      </c>
      <c r="D91" s="122"/>
      <c r="E91" s="122"/>
      <c r="F91" s="3"/>
      <c r="G91" s="3"/>
      <c r="I91" s="66">
        <v>70</v>
      </c>
      <c r="J91" s="123"/>
      <c r="K91" s="66"/>
    </row>
    <row r="92" spans="1:11">
      <c r="A92" s="3"/>
      <c r="B92" s="3"/>
      <c r="C92" s="66">
        <v>71</v>
      </c>
      <c r="D92" s="122"/>
      <c r="E92" s="122"/>
      <c r="F92" s="3"/>
      <c r="G92" s="3"/>
      <c r="I92" s="66">
        <v>71</v>
      </c>
      <c r="J92" s="123"/>
      <c r="K92" s="66"/>
    </row>
    <row r="93" spans="1:11">
      <c r="A93" s="3"/>
      <c r="B93" s="3"/>
      <c r="C93" s="66">
        <v>72</v>
      </c>
      <c r="D93" s="122"/>
      <c r="E93" s="122"/>
      <c r="F93" s="3"/>
      <c r="G93" s="3"/>
      <c r="I93" s="66">
        <v>72</v>
      </c>
      <c r="J93" s="123"/>
      <c r="K93" s="66"/>
    </row>
    <row r="94" spans="1:11">
      <c r="A94" s="3"/>
      <c r="B94" s="3"/>
      <c r="C94" s="66">
        <v>73</v>
      </c>
      <c r="D94" s="122"/>
      <c r="E94" s="122"/>
      <c r="F94" s="3"/>
      <c r="G94" s="3"/>
      <c r="I94" s="66">
        <v>73</v>
      </c>
      <c r="J94" s="123"/>
      <c r="K94" s="66"/>
    </row>
    <row r="95" spans="1:11">
      <c r="A95" s="3"/>
      <c r="B95" s="3"/>
      <c r="C95" s="66">
        <v>74</v>
      </c>
      <c r="D95" s="122"/>
      <c r="E95" s="122"/>
      <c r="F95" s="3"/>
      <c r="G95" s="3"/>
      <c r="I95" s="66">
        <v>74</v>
      </c>
      <c r="J95" s="123"/>
      <c r="K95" s="66"/>
    </row>
    <row r="96" spans="1:11">
      <c r="A96" s="3"/>
      <c r="B96" s="3"/>
      <c r="C96" s="66">
        <v>75</v>
      </c>
      <c r="D96" s="122"/>
      <c r="E96" s="122"/>
      <c r="F96" s="3"/>
      <c r="G96" s="3"/>
      <c r="I96" s="66">
        <v>75</v>
      </c>
      <c r="J96" s="123"/>
      <c r="K96" s="66"/>
    </row>
    <row r="97" spans="1:11">
      <c r="A97" s="3"/>
      <c r="B97" s="3"/>
      <c r="C97" s="66">
        <v>76</v>
      </c>
      <c r="D97" s="122"/>
      <c r="E97" s="122"/>
      <c r="F97" s="3"/>
      <c r="G97" s="3"/>
      <c r="I97" s="66">
        <v>76</v>
      </c>
      <c r="J97" s="123"/>
      <c r="K97" s="66"/>
    </row>
    <row r="98" spans="1:11">
      <c r="A98" s="3"/>
      <c r="B98" s="3"/>
      <c r="C98" s="66">
        <v>77</v>
      </c>
      <c r="D98" s="122"/>
      <c r="E98" s="122"/>
      <c r="F98" s="3"/>
      <c r="G98" s="3"/>
      <c r="I98" s="66">
        <v>77</v>
      </c>
      <c r="J98" s="123"/>
      <c r="K98" s="66"/>
    </row>
    <row r="99" spans="1:11">
      <c r="A99" s="3"/>
      <c r="B99" s="3"/>
      <c r="C99" s="66">
        <v>78</v>
      </c>
      <c r="D99" s="122"/>
      <c r="E99" s="122"/>
      <c r="F99" s="3"/>
      <c r="G99" s="3"/>
      <c r="I99" s="66">
        <v>78</v>
      </c>
      <c r="J99" s="123"/>
      <c r="K99" s="66"/>
    </row>
    <row r="100" spans="1:11">
      <c r="A100" s="3"/>
      <c r="B100" s="3"/>
      <c r="C100" s="66">
        <v>79</v>
      </c>
      <c r="D100" s="122"/>
      <c r="E100" s="122"/>
      <c r="F100" s="3"/>
      <c r="G100" s="3"/>
      <c r="I100" s="66">
        <v>79</v>
      </c>
      <c r="J100" s="123"/>
      <c r="K100" s="66"/>
    </row>
    <row r="101" spans="1:11">
      <c r="A101" s="3"/>
      <c r="B101" s="3"/>
      <c r="C101" s="66">
        <v>80</v>
      </c>
      <c r="D101" s="122"/>
      <c r="E101" s="122"/>
      <c r="F101" s="3"/>
      <c r="G101" s="3"/>
      <c r="I101" s="66">
        <v>80</v>
      </c>
      <c r="J101" s="123"/>
      <c r="K101" s="66"/>
    </row>
    <row r="102" spans="1:11">
      <c r="A102" s="3"/>
      <c r="B102" s="3"/>
      <c r="C102" s="66">
        <v>81</v>
      </c>
      <c r="D102" s="122"/>
      <c r="E102" s="122"/>
      <c r="F102" s="3"/>
      <c r="G102" s="3"/>
      <c r="I102" s="66">
        <v>81</v>
      </c>
      <c r="J102" s="123"/>
      <c r="K102" s="66"/>
    </row>
    <row r="103" spans="1:11">
      <c r="A103" s="3"/>
      <c r="B103" s="3"/>
      <c r="C103" s="66">
        <v>82</v>
      </c>
      <c r="D103" s="122"/>
      <c r="E103" s="122"/>
      <c r="F103" s="3"/>
      <c r="G103" s="3"/>
      <c r="I103" s="66">
        <v>82</v>
      </c>
      <c r="J103" s="123"/>
      <c r="K103" s="66"/>
    </row>
    <row r="104" spans="1:11">
      <c r="A104" s="3"/>
      <c r="B104" s="3"/>
      <c r="C104" s="66">
        <v>83</v>
      </c>
      <c r="D104" s="122"/>
      <c r="E104" s="122"/>
      <c r="F104" s="3"/>
      <c r="G104" s="3"/>
      <c r="I104" s="66">
        <v>83</v>
      </c>
      <c r="J104" s="123"/>
      <c r="K104" s="66"/>
    </row>
    <row r="105" spans="1:11">
      <c r="A105" s="3"/>
      <c r="B105" s="3"/>
      <c r="C105" s="66">
        <v>84</v>
      </c>
      <c r="D105" s="122"/>
      <c r="E105" s="122"/>
      <c r="F105" s="3"/>
      <c r="G105" s="3"/>
      <c r="I105" s="66">
        <v>84</v>
      </c>
      <c r="J105" s="123"/>
      <c r="K105" s="66"/>
    </row>
    <row r="106" spans="1:11">
      <c r="A106" s="3"/>
      <c r="B106" s="3"/>
      <c r="C106" s="66">
        <v>85</v>
      </c>
      <c r="D106" s="122"/>
      <c r="E106" s="122"/>
      <c r="F106" s="3"/>
      <c r="G106" s="3"/>
      <c r="I106" s="66">
        <v>85</v>
      </c>
      <c r="J106" s="123"/>
      <c r="K106" s="66"/>
    </row>
    <row r="107" spans="1:11">
      <c r="A107" s="3"/>
      <c r="B107" s="3"/>
      <c r="C107" s="66">
        <v>86</v>
      </c>
      <c r="D107" s="122"/>
      <c r="E107" s="122"/>
      <c r="F107" s="3"/>
      <c r="G107" s="3"/>
      <c r="I107" s="66">
        <v>86</v>
      </c>
      <c r="J107" s="123"/>
      <c r="K107" s="66"/>
    </row>
    <row r="108" spans="1:11">
      <c r="A108" s="3"/>
      <c r="B108" s="3"/>
      <c r="C108" s="66">
        <v>87</v>
      </c>
      <c r="D108" s="122"/>
      <c r="E108" s="122"/>
      <c r="F108" s="3"/>
      <c r="G108" s="3"/>
      <c r="I108" s="66">
        <v>87</v>
      </c>
      <c r="J108" s="123"/>
      <c r="K108" s="66"/>
    </row>
    <row r="109" spans="1:11">
      <c r="A109" s="3"/>
      <c r="B109" s="3"/>
      <c r="C109" s="66">
        <v>88</v>
      </c>
      <c r="D109" s="122"/>
      <c r="E109" s="122"/>
      <c r="F109" s="3"/>
      <c r="G109" s="3"/>
      <c r="I109" s="66">
        <v>88</v>
      </c>
      <c r="J109" s="123"/>
      <c r="K109" s="66"/>
    </row>
    <row r="110" spans="1:11">
      <c r="A110" s="3"/>
      <c r="B110" s="3"/>
      <c r="C110" s="66">
        <v>89</v>
      </c>
      <c r="D110" s="122"/>
      <c r="E110" s="122"/>
      <c r="F110" s="3"/>
      <c r="G110" s="3"/>
      <c r="I110" s="66">
        <v>89</v>
      </c>
      <c r="J110" s="123"/>
      <c r="K110" s="66"/>
    </row>
    <row r="111" spans="1:11">
      <c r="A111" s="3"/>
      <c r="B111" s="3"/>
      <c r="C111" s="66">
        <v>90</v>
      </c>
      <c r="D111" s="122"/>
      <c r="E111" s="122"/>
      <c r="F111" s="3"/>
      <c r="G111" s="3"/>
      <c r="I111" s="66">
        <v>90</v>
      </c>
      <c r="J111" s="123"/>
      <c r="K111" s="66"/>
    </row>
    <row r="112" spans="1:11">
      <c r="A112" s="3"/>
      <c r="B112" s="3"/>
      <c r="C112" s="66">
        <v>91</v>
      </c>
      <c r="D112" s="122"/>
      <c r="E112" s="122"/>
      <c r="F112" s="3"/>
      <c r="G112" s="3"/>
      <c r="I112" s="66">
        <v>91</v>
      </c>
      <c r="J112" s="123"/>
      <c r="K112" s="66"/>
    </row>
    <row r="113" spans="1:11">
      <c r="A113" s="3"/>
      <c r="B113" s="3"/>
      <c r="C113" s="66">
        <v>92</v>
      </c>
      <c r="D113" s="122"/>
      <c r="E113" s="122"/>
      <c r="F113" s="3"/>
      <c r="G113" s="3"/>
      <c r="I113" s="66">
        <v>92</v>
      </c>
      <c r="J113" s="123"/>
      <c r="K113" s="66"/>
    </row>
    <row r="114" spans="1:11">
      <c r="A114" s="3"/>
      <c r="B114" s="3"/>
      <c r="C114" s="66">
        <v>93</v>
      </c>
      <c r="D114" s="122"/>
      <c r="E114" s="122"/>
      <c r="F114" s="3"/>
      <c r="G114" s="3"/>
      <c r="I114" s="66">
        <v>93</v>
      </c>
      <c r="J114" s="123"/>
      <c r="K114" s="66"/>
    </row>
    <row r="115" spans="1:11">
      <c r="A115" s="3"/>
      <c r="B115" s="3"/>
      <c r="C115" s="66">
        <v>94</v>
      </c>
      <c r="D115" s="122"/>
      <c r="E115" s="122"/>
      <c r="F115" s="3"/>
      <c r="G115" s="3"/>
      <c r="I115" s="66">
        <v>94</v>
      </c>
      <c r="J115" s="123"/>
      <c r="K115" s="66"/>
    </row>
    <row r="116" spans="1:11">
      <c r="A116" s="3"/>
      <c r="B116" s="3"/>
      <c r="C116" s="66">
        <v>95</v>
      </c>
      <c r="D116" s="122"/>
      <c r="E116" s="122"/>
      <c r="F116" s="3"/>
      <c r="G116" s="3"/>
      <c r="I116" s="66">
        <v>95</v>
      </c>
      <c r="J116" s="123"/>
      <c r="K116" s="66"/>
    </row>
    <row r="117" spans="1:11">
      <c r="A117" s="3"/>
      <c r="B117" s="3"/>
      <c r="C117" s="66">
        <v>96</v>
      </c>
      <c r="D117" s="122"/>
      <c r="E117" s="122"/>
      <c r="F117" s="3"/>
      <c r="G117" s="3"/>
      <c r="I117" s="66">
        <v>96</v>
      </c>
      <c r="J117" s="123"/>
      <c r="K117" s="66"/>
    </row>
    <row r="118" spans="1:11">
      <c r="A118" s="3"/>
      <c r="B118" s="3"/>
      <c r="C118" s="66">
        <v>97</v>
      </c>
      <c r="D118" s="122"/>
      <c r="E118" s="122"/>
      <c r="F118" s="3"/>
      <c r="G118" s="3"/>
      <c r="I118" s="66">
        <v>97</v>
      </c>
      <c r="J118" s="123"/>
      <c r="K118" s="66"/>
    </row>
    <row r="119" spans="1:11">
      <c r="A119" s="3"/>
      <c r="B119" s="3"/>
      <c r="C119" s="66">
        <v>98</v>
      </c>
      <c r="D119" s="122"/>
      <c r="E119" s="122"/>
      <c r="F119" s="3"/>
      <c r="G119" s="3"/>
      <c r="I119" s="66">
        <v>98</v>
      </c>
      <c r="J119" s="123"/>
      <c r="K119" s="66"/>
    </row>
    <row r="120" spans="1:11">
      <c r="A120" s="3"/>
      <c r="B120" s="3"/>
      <c r="C120" s="66">
        <v>99</v>
      </c>
      <c r="D120" s="122"/>
      <c r="E120" s="122"/>
      <c r="F120" s="3"/>
      <c r="G120" s="3"/>
      <c r="I120" s="66">
        <v>99</v>
      </c>
      <c r="J120" s="123"/>
      <c r="K120" s="66"/>
    </row>
    <row r="121" spans="1:11" ht="18" customHeight="1">
      <c r="A121" s="3"/>
      <c r="B121" s="3"/>
      <c r="C121" s="66">
        <v>100</v>
      </c>
      <c r="D121" s="122"/>
      <c r="E121" s="122"/>
      <c r="F121" s="3"/>
      <c r="G121" s="3"/>
      <c r="I121" s="66">
        <v>100</v>
      </c>
      <c r="J121" s="123"/>
      <c r="K121" s="66"/>
    </row>
  </sheetData>
  <sheetProtection algorithmName="SHA-512" hashValue="JnFnBcc1nqGJ0Jje79KeAMlXkICcF6vvjffYk1F1uqkBoZXqPQ15ACwwDWznProSJnINpwfVWwan4kgsgYJT/g==" saltValue="6oKN292MGeqZ1xP544EQlQ==" spinCount="100000" sheet="1" selectLockedCells="1"/>
  <mergeCells count="18">
    <mergeCell ref="I20:K20"/>
    <mergeCell ref="B7:F7"/>
    <mergeCell ref="B8:F8"/>
    <mergeCell ref="B9:F9"/>
    <mergeCell ref="B10:F10"/>
    <mergeCell ref="B11:F11"/>
    <mergeCell ref="B12:D12"/>
    <mergeCell ref="B13:D13"/>
    <mergeCell ref="B16:D16"/>
    <mergeCell ref="C17:C18"/>
    <mergeCell ref="E17:F18"/>
    <mergeCell ref="C20:E20"/>
    <mergeCell ref="B6:D6"/>
    <mergeCell ref="B1:D1"/>
    <mergeCell ref="E1:F1"/>
    <mergeCell ref="B2:D2"/>
    <mergeCell ref="E2:F2"/>
    <mergeCell ref="B4:F4"/>
  </mergeCells>
  <phoneticPr fontId="3"/>
  <conditionalFormatting sqref="A16:G121">
    <cfRule type="expression" dxfId="183" priority="3">
      <formula>$C$14&lt;&gt;"☑"</formula>
    </cfRule>
    <cfRule type="expression" dxfId="182" priority="4">
      <formula>$C$14&lt;&gt;"☑"</formula>
    </cfRule>
  </conditionalFormatting>
  <conditionalFormatting sqref="C17:D18">
    <cfRule type="expression" dxfId="181" priority="2">
      <formula>$C$14&lt;&gt;"☑"</formula>
    </cfRule>
  </conditionalFormatting>
  <conditionalFormatting sqref="C17:F18">
    <cfRule type="expression" dxfId="180" priority="1">
      <formula>AND($D$22&lt;&gt;"", $C$17&lt;&gt;"☑")</formula>
    </cfRule>
  </conditionalFormatting>
  <dataValidations count="2">
    <dataValidation type="custom" imeMode="disabled" allowBlank="1" showInputMessage="1" showErrorMessage="1" error="13桁の半角数字で入力してください" prompt="■国税庁法人番号公表サイトで必ず確認してください_x000a_■「13桁」の法人番号を入力してください_x000a_■個人事業主の場合は、”9999999999999”（13桁）と入力してください" sqref="E22:E121" xr:uid="{91C99F40-3791-4D2B-970E-B0646EC98FA3}">
      <formula1>AND(LEN(E22)=13, LENB(E22)=13, ISNUMBER(E22*1))</formula1>
    </dataValidation>
    <dataValidation type="list" allowBlank="1" showInputMessage="1" showErrorMessage="1" sqref="C14 C17:C18" xr:uid="{FD629F84-AF38-471D-864D-CC1124149B97}">
      <formula1>"☐,☑"</formula1>
    </dataValidation>
  </dataValidations>
  <hyperlinks>
    <hyperlink ref="B12:D12" r:id="rId1" display="https://sii-or.my.salesforce.com/secur/login_portal.jsp?orgId=00D10000000I7xa&amp;portalId=0605F000000U3su" xr:uid="{7E191D6B-36B0-4B7B-9012-85ECC2949732}"/>
    <hyperlink ref="B10:D10" r:id="rId2" display="●法人の場合、事業者名は国税庁法人番号公表サイト（ https://www.houjin-bangou.nta.go.jp/）の「商号又は名称」と揃えてください。" xr:uid="{E8F723CA-DA4F-4181-A136-D17271BAA73F}"/>
  </hyperlinks>
  <pageMargins left="0.25" right="0.25" top="0.75" bottom="0.75" header="0.3" footer="0.3"/>
  <pageSetup paperSize="9" scale="57" orientation="portrait" r:id="rId3"/>
  <rowBreaks count="1" manualBreakCount="1">
    <brk id="5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810B6-5F94-4DF2-A5AD-D2950B9B3100}">
  <dimension ref="A1:AR175"/>
  <sheetViews>
    <sheetView showGridLines="0" zoomScaleNormal="100" zoomScaleSheetLayoutView="100" workbookViewId="0">
      <selection activeCell="D11" sqref="D11"/>
    </sheetView>
  </sheetViews>
  <sheetFormatPr defaultColWidth="8.875" defaultRowHeight="18.75" outlineLevelCol="1"/>
  <cols>
    <col min="1" max="1" width="2.5" style="2" customWidth="1"/>
    <col min="2" max="2" width="3.625" style="2" customWidth="1"/>
    <col min="3" max="3" width="7.5" style="2" customWidth="1"/>
    <col min="4" max="4" width="3.625" style="2" customWidth="1"/>
    <col min="5" max="5" width="7.5" style="2" customWidth="1"/>
    <col min="6" max="6" width="3.625" style="2" customWidth="1"/>
    <col min="7" max="7" width="7.5" style="2" customWidth="1"/>
    <col min="8" max="8" width="3.625" style="2" customWidth="1"/>
    <col min="9" max="9" width="7.5" style="2" customWidth="1"/>
    <col min="10" max="10" width="3.625" style="2" customWidth="1"/>
    <col min="11" max="11" width="7.5" style="2" customWidth="1"/>
    <col min="12" max="12" width="3.625" style="2" customWidth="1"/>
    <col min="13" max="13" width="7.5" style="2" bestFit="1" customWidth="1"/>
    <col min="14" max="14" width="3.625" style="2" customWidth="1"/>
    <col min="15" max="15" width="9" style="2" bestFit="1" customWidth="1"/>
    <col min="16" max="16" width="3.625" style="2" customWidth="1"/>
    <col min="17" max="17" width="7.5" style="2" bestFit="1" customWidth="1"/>
    <col min="18" max="18" width="23.75" style="2" customWidth="1"/>
    <col min="19" max="20" width="2.5" style="2" customWidth="1"/>
    <col min="21" max="21" width="11.875" style="9" customWidth="1"/>
    <col min="22" max="22" width="10.875" style="170" customWidth="1"/>
    <col min="23" max="28" width="17.5" style="2" customWidth="1"/>
    <col min="29" max="30" width="2.5" style="124" customWidth="1"/>
    <col min="31" max="31" width="94.75" style="2" hidden="1" customWidth="1" outlineLevel="1"/>
    <col min="32" max="32" width="56.5" style="2" hidden="1" customWidth="1" outlineLevel="1"/>
    <col min="33" max="33" width="56.75" style="2" hidden="1" customWidth="1" outlineLevel="1"/>
    <col min="34" max="34" width="7.25" style="2" hidden="1" customWidth="1" outlineLevel="1"/>
    <col min="35" max="35" width="8.875" style="2" collapsed="1"/>
    <col min="36" max="36" width="8.875" style="2" hidden="1" customWidth="1" outlineLevel="1"/>
    <col min="37" max="37" width="12.125" style="2" hidden="1" customWidth="1" outlineLevel="1"/>
    <col min="38" max="43" width="17.5" style="2" hidden="1" customWidth="1" outlineLevel="1"/>
    <col min="44" max="44" width="8.875" style="2" collapsed="1"/>
    <col min="45" max="16384" width="8.875" style="2"/>
  </cols>
  <sheetData>
    <row r="1" spans="1:43" ht="30">
      <c r="A1" s="1"/>
      <c r="B1" s="519" t="s">
        <v>0</v>
      </c>
      <c r="C1" s="519"/>
      <c r="D1" s="519"/>
      <c r="E1" s="519"/>
      <c r="F1" s="519"/>
      <c r="G1" s="519"/>
      <c r="H1" s="519"/>
      <c r="I1" s="519"/>
      <c r="J1" s="519"/>
      <c r="K1" s="519"/>
      <c r="L1" s="519"/>
      <c r="M1" s="519"/>
      <c r="N1" s="520" t="str">
        <f>IF(提出必須_計画変更届!E9="","","事業者名：" &amp; 提出必須_計画変更届!E9)</f>
        <v/>
      </c>
      <c r="O1" s="520"/>
      <c r="P1" s="520"/>
      <c r="Q1" s="520"/>
      <c r="R1" s="520"/>
      <c r="T1" s="1"/>
      <c r="U1" s="491" t="s">
        <v>0</v>
      </c>
      <c r="V1" s="491"/>
      <c r="W1" s="491"/>
      <c r="X1" s="491"/>
      <c r="Y1" s="491"/>
      <c r="Z1" s="520" t="str">
        <f>IF(提出必須_計画変更届!E9="","","事業者名：" &amp; 提出必須_計画変更届!E9)</f>
        <v/>
      </c>
      <c r="AA1" s="520"/>
      <c r="AB1" s="520"/>
      <c r="AC1" s="60"/>
    </row>
    <row r="2" spans="1:43" ht="30">
      <c r="A2" s="1"/>
      <c r="B2" s="519" t="s">
        <v>171</v>
      </c>
      <c r="C2" s="519"/>
      <c r="D2" s="519"/>
      <c r="E2" s="519"/>
      <c r="F2" s="519"/>
      <c r="G2" s="519"/>
      <c r="H2" s="519"/>
      <c r="I2" s="519"/>
      <c r="J2" s="519"/>
      <c r="K2" s="519"/>
      <c r="L2" s="519"/>
      <c r="M2" s="519"/>
      <c r="N2" s="125"/>
      <c r="O2" s="521" t="str">
        <f>IF(提出必須_計画変更届!E10="","","ZEHビルダー/プランナー登録番号：" &amp; 提出必須_計画変更届!E10)</f>
        <v/>
      </c>
      <c r="P2" s="521"/>
      <c r="Q2" s="521"/>
      <c r="R2" s="521"/>
      <c r="T2" s="1"/>
      <c r="U2" s="491" t="s">
        <v>172</v>
      </c>
      <c r="V2" s="491"/>
      <c r="W2" s="491"/>
      <c r="X2" s="491"/>
      <c r="Y2" s="491"/>
      <c r="Z2" s="520" t="str">
        <f>IF(提出必須_計画変更届!E10="","","ZEHビルダー/プランナー登録番号：" &amp; 提出必須_計画変更届!E10)</f>
        <v/>
      </c>
      <c r="AA2" s="520"/>
      <c r="AB2" s="520"/>
      <c r="AC2" s="60"/>
      <c r="AE2" s="348" t="s">
        <v>173</v>
      </c>
      <c r="AF2" s="348" t="s">
        <v>173</v>
      </c>
      <c r="AG2" s="348" t="s">
        <v>173</v>
      </c>
    </row>
    <row r="3" spans="1:43" ht="18.75" customHeight="1">
      <c r="A3" s="65"/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65"/>
      <c r="Q3" s="65"/>
      <c r="R3" s="65"/>
      <c r="T3" s="65"/>
      <c r="U3" s="126"/>
      <c r="V3" s="127"/>
      <c r="W3" s="65"/>
      <c r="X3" s="65"/>
      <c r="Y3" s="65"/>
      <c r="Z3" s="65"/>
      <c r="AA3" s="65"/>
      <c r="AB3" s="65"/>
      <c r="AC3" s="128"/>
      <c r="AE3" s="129"/>
      <c r="AF3" s="66" t="s">
        <v>174</v>
      </c>
      <c r="AG3" s="130" t="s">
        <v>98</v>
      </c>
    </row>
    <row r="4" spans="1:43" ht="18.75" customHeight="1">
      <c r="A4" s="65"/>
      <c r="B4" s="502" t="s">
        <v>99</v>
      </c>
      <c r="C4" s="502"/>
      <c r="D4" s="502"/>
      <c r="E4" s="502"/>
      <c r="F4" s="502"/>
      <c r="G4" s="502"/>
      <c r="H4" s="502"/>
      <c r="I4" s="502"/>
      <c r="J4" s="502"/>
      <c r="K4" s="502"/>
      <c r="L4" s="502"/>
      <c r="M4" s="502"/>
      <c r="N4" s="502"/>
      <c r="O4" s="502"/>
      <c r="P4" s="502"/>
      <c r="Q4" s="502"/>
      <c r="R4" s="65"/>
      <c r="T4" s="65"/>
      <c r="U4" s="5" t="s">
        <v>64</v>
      </c>
      <c r="V4" s="527" t="s">
        <v>175</v>
      </c>
      <c r="W4" s="527"/>
      <c r="X4" s="527"/>
      <c r="Y4" s="527"/>
      <c r="Z4" s="527"/>
      <c r="AA4" s="527"/>
      <c r="AB4" s="527"/>
      <c r="AC4" s="128"/>
      <c r="AE4" s="129"/>
      <c r="AF4" s="66" t="s">
        <v>176</v>
      </c>
      <c r="AG4" s="130" t="s">
        <v>177</v>
      </c>
    </row>
    <row r="5" spans="1:43" ht="18.75" customHeight="1">
      <c r="A5" s="65"/>
      <c r="B5" s="3"/>
      <c r="C5" s="3"/>
      <c r="D5" s="3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T5" s="65"/>
      <c r="U5" s="131"/>
      <c r="V5" s="459" t="s">
        <v>178</v>
      </c>
      <c r="W5" s="459"/>
      <c r="X5" s="459"/>
      <c r="Y5" s="459"/>
      <c r="Z5" s="459"/>
      <c r="AA5" s="459"/>
      <c r="AB5" s="459"/>
      <c r="AC5" s="128"/>
      <c r="AE5" s="129"/>
      <c r="AF5" s="66" t="s">
        <v>179</v>
      </c>
      <c r="AG5" s="130" t="s">
        <v>180</v>
      </c>
    </row>
    <row r="6" spans="1:43" ht="18.75" customHeight="1">
      <c r="A6" s="65"/>
      <c r="B6" s="528" t="s">
        <v>101</v>
      </c>
      <c r="C6" s="528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28"/>
      <c r="O6" s="528"/>
      <c r="P6" s="528"/>
      <c r="Q6" s="528"/>
      <c r="R6" s="528"/>
      <c r="T6" s="65"/>
      <c r="U6" s="131"/>
      <c r="V6" s="529" t="s">
        <v>181</v>
      </c>
      <c r="W6" s="529"/>
      <c r="X6" s="529"/>
      <c r="Y6" s="529"/>
      <c r="Z6" s="529"/>
      <c r="AA6" s="529"/>
      <c r="AB6" s="529"/>
      <c r="AC6" s="128"/>
      <c r="AE6" s="129"/>
      <c r="AF6" s="66" t="s">
        <v>182</v>
      </c>
      <c r="AG6" s="130" t="s">
        <v>183</v>
      </c>
    </row>
    <row r="7" spans="1:43" ht="18.75" customHeight="1">
      <c r="A7" s="65"/>
      <c r="B7" s="459" t="s">
        <v>184</v>
      </c>
      <c r="C7" s="459"/>
      <c r="D7" s="459"/>
      <c r="E7" s="459"/>
      <c r="F7" s="459"/>
      <c r="G7" s="459"/>
      <c r="H7" s="459"/>
      <c r="I7" s="459"/>
      <c r="J7" s="459"/>
      <c r="K7" s="459"/>
      <c r="L7" s="459"/>
      <c r="M7" s="459"/>
      <c r="N7" s="459"/>
      <c r="O7" s="459"/>
      <c r="P7" s="459"/>
      <c r="Q7" s="459"/>
      <c r="R7" s="459"/>
      <c r="T7" s="65"/>
      <c r="U7" s="131"/>
      <c r="V7" s="529" t="s">
        <v>185</v>
      </c>
      <c r="W7" s="529"/>
      <c r="X7" s="529"/>
      <c r="Y7" s="529"/>
      <c r="Z7" s="529"/>
      <c r="AA7" s="529"/>
      <c r="AB7" s="529"/>
      <c r="AC7" s="128"/>
      <c r="AE7" s="129"/>
      <c r="AF7" s="66" t="s">
        <v>186</v>
      </c>
      <c r="AG7" s="130" t="s">
        <v>187</v>
      </c>
    </row>
    <row r="8" spans="1:43" ht="18.75" customHeight="1">
      <c r="A8" s="65"/>
      <c r="B8" s="459" t="s">
        <v>188</v>
      </c>
      <c r="C8" s="459"/>
      <c r="D8" s="459"/>
      <c r="E8" s="459"/>
      <c r="F8" s="459"/>
      <c r="G8" s="459"/>
      <c r="H8" s="459"/>
      <c r="I8" s="459"/>
      <c r="J8" s="459"/>
      <c r="K8" s="459"/>
      <c r="L8" s="459"/>
      <c r="M8" s="459"/>
      <c r="N8" s="459"/>
      <c r="O8" s="459"/>
      <c r="P8" s="459"/>
      <c r="Q8" s="459"/>
      <c r="R8" s="459"/>
      <c r="T8" s="65"/>
      <c r="U8" s="132"/>
      <c r="V8" s="501" t="s">
        <v>189</v>
      </c>
      <c r="W8" s="501"/>
      <c r="X8" s="501"/>
      <c r="Y8" s="501"/>
      <c r="Z8" s="501"/>
      <c r="AA8" s="501"/>
      <c r="AB8" s="501"/>
      <c r="AC8" s="15"/>
      <c r="AE8" s="129"/>
      <c r="AF8" s="66"/>
      <c r="AG8" s="130" t="s">
        <v>190</v>
      </c>
    </row>
    <row r="9" spans="1:43" ht="18.75" customHeight="1">
      <c r="A9" s="65"/>
      <c r="B9" s="494" t="s">
        <v>107</v>
      </c>
      <c r="C9" s="494"/>
      <c r="D9" s="494"/>
      <c r="E9" s="494"/>
      <c r="F9" s="494"/>
      <c r="G9" s="494"/>
      <c r="H9" s="494"/>
      <c r="I9" s="494"/>
      <c r="J9" s="494"/>
      <c r="K9" s="494"/>
      <c r="L9" s="494"/>
      <c r="M9" s="494"/>
      <c r="N9" s="494"/>
      <c r="O9" s="494"/>
      <c r="P9" s="494"/>
      <c r="Q9" s="494"/>
      <c r="R9" s="494"/>
      <c r="T9" s="65"/>
      <c r="U9" s="8"/>
      <c r="V9" s="133"/>
      <c r="W9" s="3"/>
      <c r="X9" s="3"/>
      <c r="Y9" s="3"/>
      <c r="Z9" s="3"/>
      <c r="AA9" s="3"/>
      <c r="AB9" s="3"/>
      <c r="AC9" s="128"/>
      <c r="AE9" s="129"/>
      <c r="AF9" s="66"/>
      <c r="AG9" s="130" t="s">
        <v>191</v>
      </c>
    </row>
    <row r="10" spans="1:43" ht="22.5" customHeight="1" thickBot="1">
      <c r="A10" s="65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T10" s="65"/>
      <c r="U10" s="522" t="s">
        <v>192</v>
      </c>
      <c r="V10" s="523"/>
      <c r="W10" s="523"/>
      <c r="X10" s="523"/>
      <c r="Y10" s="523"/>
      <c r="Z10" s="523"/>
      <c r="AA10" s="523"/>
      <c r="AB10" s="524"/>
      <c r="AC10" s="128"/>
      <c r="AE10" s="129"/>
      <c r="AF10" s="66"/>
      <c r="AG10" s="130" t="s">
        <v>193</v>
      </c>
      <c r="AJ10" s="522" t="s">
        <v>194</v>
      </c>
      <c r="AK10" s="523"/>
      <c r="AL10" s="523"/>
      <c r="AM10" s="523"/>
      <c r="AN10" s="523"/>
      <c r="AO10" s="523"/>
      <c r="AP10" s="523"/>
      <c r="AQ10" s="524"/>
    </row>
    <row r="11" spans="1:43" ht="57.75" thickTop="1" thickBot="1">
      <c r="A11" s="65"/>
      <c r="B11" s="65"/>
      <c r="C11" s="65"/>
      <c r="D11" s="134" t="s">
        <v>18</v>
      </c>
      <c r="E11" s="525" t="s">
        <v>111</v>
      </c>
      <c r="F11" s="525"/>
      <c r="G11" s="525"/>
      <c r="H11" s="525"/>
      <c r="I11" s="526"/>
      <c r="J11" s="65"/>
      <c r="K11" s="65"/>
      <c r="L11" s="65"/>
      <c r="M11" s="65"/>
      <c r="N11" s="65"/>
      <c r="O11" s="65"/>
      <c r="P11" s="65"/>
      <c r="Q11" s="65"/>
      <c r="R11" s="65"/>
      <c r="T11" s="65"/>
      <c r="U11" s="135"/>
      <c r="V11" s="135"/>
      <c r="W11" s="136" t="s">
        <v>195</v>
      </c>
      <c r="X11" s="136" t="s">
        <v>196</v>
      </c>
      <c r="Y11" s="136" t="s">
        <v>197</v>
      </c>
      <c r="Z11" s="137" t="s">
        <v>198</v>
      </c>
      <c r="AA11" s="136" t="s">
        <v>199</v>
      </c>
      <c r="AB11" s="138" t="s">
        <v>200</v>
      </c>
      <c r="AC11" s="139"/>
      <c r="AD11" s="140"/>
      <c r="AE11" s="129"/>
      <c r="AF11" s="66"/>
      <c r="AG11" s="141"/>
      <c r="AJ11" s="142"/>
      <c r="AK11" s="142"/>
      <c r="AL11" s="143" t="s">
        <v>195</v>
      </c>
      <c r="AM11" s="143" t="s">
        <v>196</v>
      </c>
      <c r="AN11" s="143" t="s">
        <v>197</v>
      </c>
      <c r="AO11" s="144" t="s">
        <v>198</v>
      </c>
      <c r="AP11" s="143" t="s">
        <v>201</v>
      </c>
      <c r="AQ11" s="143" t="s">
        <v>200</v>
      </c>
    </row>
    <row r="12" spans="1:43" ht="19.5" customHeight="1" thickTop="1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T12" s="65"/>
      <c r="U12" s="530" t="s">
        <v>202</v>
      </c>
      <c r="V12" s="145" t="s">
        <v>203</v>
      </c>
      <c r="W12" s="146"/>
      <c r="X12" s="146"/>
      <c r="Y12" s="146"/>
      <c r="Z12" s="146"/>
      <c r="AA12" s="146"/>
      <c r="AB12" s="66">
        <f t="shared" ref="AB12:AB43" si="0">SUM(W12:AA12)</f>
        <v>0</v>
      </c>
      <c r="AC12" s="139"/>
      <c r="AD12" s="140"/>
      <c r="AE12" s="147" t="s">
        <v>204</v>
      </c>
      <c r="AF12" s="66" t="s">
        <v>205</v>
      </c>
      <c r="AG12" s="533" t="s">
        <v>206</v>
      </c>
      <c r="AH12" s="533"/>
      <c r="AJ12" s="530" t="s">
        <v>202</v>
      </c>
      <c r="AK12" s="148" t="s">
        <v>203</v>
      </c>
      <c r="AL12" s="66"/>
      <c r="AM12" s="66"/>
      <c r="AN12" s="66"/>
      <c r="AO12" s="66"/>
      <c r="AP12" s="66"/>
      <c r="AQ12" s="66">
        <v>0</v>
      </c>
    </row>
    <row r="13" spans="1:43" ht="19.5" customHeight="1">
      <c r="A13" s="65"/>
      <c r="B13" s="65"/>
      <c r="C13" s="65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5"/>
      <c r="T13" s="65"/>
      <c r="U13" s="531"/>
      <c r="V13" s="145" t="s">
        <v>207</v>
      </c>
      <c r="W13" s="146"/>
      <c r="X13" s="146"/>
      <c r="Y13" s="146"/>
      <c r="Z13" s="146"/>
      <c r="AA13" s="146"/>
      <c r="AB13" s="66">
        <f>SUM(W13:AA13)</f>
        <v>0</v>
      </c>
      <c r="AC13" s="139"/>
      <c r="AD13" s="140"/>
      <c r="AE13" s="147" t="s">
        <v>208</v>
      </c>
      <c r="AF13" s="66" t="s">
        <v>176</v>
      </c>
      <c r="AG13" s="66" t="s">
        <v>177</v>
      </c>
      <c r="AH13" s="66" t="b">
        <f>COUNTIF(B18, "*注文*")&gt;0</f>
        <v>0</v>
      </c>
      <c r="AJ13" s="531"/>
      <c r="AK13" s="148" t="s">
        <v>207</v>
      </c>
      <c r="AL13" s="66"/>
      <c r="AM13" s="66"/>
      <c r="AN13" s="66"/>
      <c r="AO13" s="66"/>
      <c r="AP13" s="66"/>
      <c r="AQ13" s="66">
        <v>0</v>
      </c>
    </row>
    <row r="14" spans="1:43" ht="19.5" customHeight="1">
      <c r="A14" s="65"/>
      <c r="B14" s="534" t="s">
        <v>3</v>
      </c>
      <c r="C14" s="534"/>
      <c r="D14" s="527" t="s">
        <v>209</v>
      </c>
      <c r="E14" s="527"/>
      <c r="F14" s="527"/>
      <c r="G14" s="527"/>
      <c r="H14" s="527"/>
      <c r="I14" s="527"/>
      <c r="J14" s="527"/>
      <c r="K14" s="527"/>
      <c r="L14" s="527"/>
      <c r="M14" s="527"/>
      <c r="N14" s="527"/>
      <c r="O14" s="527"/>
      <c r="P14" s="527"/>
      <c r="Q14" s="527"/>
      <c r="R14" s="527"/>
      <c r="T14" s="65"/>
      <c r="U14" s="532"/>
      <c r="V14" s="145" t="s">
        <v>210</v>
      </c>
      <c r="W14" s="146"/>
      <c r="X14" s="146"/>
      <c r="Y14" s="146"/>
      <c r="Z14" s="146"/>
      <c r="AA14" s="146"/>
      <c r="AB14" s="66">
        <f t="shared" si="0"/>
        <v>0</v>
      </c>
      <c r="AC14" s="149"/>
      <c r="AD14" s="38"/>
      <c r="AE14" s="147"/>
      <c r="AF14" s="66" t="s">
        <v>211</v>
      </c>
      <c r="AG14" s="66" t="s">
        <v>190</v>
      </c>
      <c r="AH14" s="66" t="b">
        <f>COUNTIF(B18, "*建売*")&gt;0</f>
        <v>0</v>
      </c>
      <c r="AJ14" s="532"/>
      <c r="AK14" s="148" t="s">
        <v>210</v>
      </c>
      <c r="AL14" s="66"/>
      <c r="AM14" s="66"/>
      <c r="AN14" s="66"/>
      <c r="AO14" s="66"/>
      <c r="AP14" s="66"/>
      <c r="AQ14" s="66">
        <v>0</v>
      </c>
    </row>
    <row r="15" spans="1:43" ht="19.5" customHeight="1">
      <c r="A15" s="65"/>
      <c r="B15" s="150"/>
      <c r="C15" s="150"/>
      <c r="D15" s="459" t="s">
        <v>212</v>
      </c>
      <c r="E15" s="459"/>
      <c r="F15" s="459"/>
      <c r="G15" s="459"/>
      <c r="H15" s="459"/>
      <c r="I15" s="459"/>
      <c r="J15" s="459"/>
      <c r="K15" s="459"/>
      <c r="L15" s="459"/>
      <c r="M15" s="459"/>
      <c r="N15" s="459"/>
      <c r="O15" s="459"/>
      <c r="P15" s="459"/>
      <c r="Q15" s="459"/>
      <c r="R15" s="459"/>
      <c r="T15" s="65"/>
      <c r="U15" s="530" t="s">
        <v>213</v>
      </c>
      <c r="V15" s="145" t="s">
        <v>203</v>
      </c>
      <c r="W15" s="146"/>
      <c r="X15" s="146"/>
      <c r="Y15" s="146"/>
      <c r="Z15" s="146"/>
      <c r="AA15" s="146"/>
      <c r="AB15" s="66">
        <f t="shared" si="0"/>
        <v>0</v>
      </c>
      <c r="AC15" s="128"/>
      <c r="AE15" s="147" t="s">
        <v>214</v>
      </c>
      <c r="AF15" s="66" t="s">
        <v>215</v>
      </c>
      <c r="AG15" s="66" t="s">
        <v>193</v>
      </c>
      <c r="AH15" s="66" t="b">
        <f>COUNTIF(B18, "*既存*")&gt;0</f>
        <v>0</v>
      </c>
      <c r="AJ15" s="530" t="s">
        <v>213</v>
      </c>
      <c r="AK15" s="148" t="s">
        <v>203</v>
      </c>
      <c r="AL15" s="66"/>
      <c r="AM15" s="66"/>
      <c r="AN15" s="66"/>
      <c r="AO15" s="66"/>
      <c r="AP15" s="66"/>
      <c r="AQ15" s="66">
        <v>0</v>
      </c>
    </row>
    <row r="16" spans="1:43" ht="19.5" customHeight="1">
      <c r="A16" s="65"/>
      <c r="B16" s="15"/>
      <c r="C16" s="15"/>
      <c r="D16" s="1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5"/>
      <c r="T16" s="65"/>
      <c r="U16" s="531"/>
      <c r="V16" s="145" t="s">
        <v>207</v>
      </c>
      <c r="W16" s="146"/>
      <c r="X16" s="146"/>
      <c r="Y16" s="146"/>
      <c r="Z16" s="146"/>
      <c r="AA16" s="146"/>
      <c r="AB16" s="66">
        <f t="shared" si="0"/>
        <v>0</v>
      </c>
      <c r="AC16" s="128"/>
      <c r="AE16" s="147" t="s">
        <v>216</v>
      </c>
      <c r="AF16" s="66"/>
      <c r="AJ16" s="531"/>
      <c r="AK16" s="148" t="s">
        <v>207</v>
      </c>
      <c r="AL16" s="66"/>
      <c r="AM16" s="66"/>
      <c r="AN16" s="66"/>
      <c r="AO16" s="66"/>
      <c r="AP16" s="66"/>
      <c r="AQ16" s="66">
        <v>0</v>
      </c>
    </row>
    <row r="17" spans="1:43" ht="19.5" customHeight="1">
      <c r="A17" s="65"/>
      <c r="B17" s="505" t="s">
        <v>217</v>
      </c>
      <c r="C17" s="505"/>
      <c r="D17" s="505"/>
      <c r="E17" s="505"/>
      <c r="F17" s="505"/>
      <c r="G17" s="505"/>
      <c r="H17" s="505"/>
      <c r="I17" s="505"/>
      <c r="J17" s="505"/>
      <c r="K17" s="505"/>
      <c r="L17" s="151"/>
      <c r="M17" s="151"/>
      <c r="N17" s="151"/>
      <c r="O17" s="3"/>
      <c r="P17" s="65"/>
      <c r="Q17" s="65"/>
      <c r="R17" s="65"/>
      <c r="T17" s="65"/>
      <c r="U17" s="532"/>
      <c r="V17" s="145" t="s">
        <v>210</v>
      </c>
      <c r="W17" s="146"/>
      <c r="X17" s="146"/>
      <c r="Y17" s="146"/>
      <c r="Z17" s="146"/>
      <c r="AA17" s="146"/>
      <c r="AB17" s="66">
        <f t="shared" si="0"/>
        <v>0</v>
      </c>
      <c r="AC17" s="128"/>
      <c r="AE17" s="147"/>
      <c r="AF17" s="66" t="s">
        <v>218</v>
      </c>
      <c r="AJ17" s="532"/>
      <c r="AK17" s="148" t="s">
        <v>210</v>
      </c>
      <c r="AL17" s="66"/>
      <c r="AM17" s="66"/>
      <c r="AN17" s="66"/>
      <c r="AO17" s="66"/>
      <c r="AP17" s="66"/>
      <c r="AQ17" s="66">
        <v>0</v>
      </c>
    </row>
    <row r="18" spans="1:43" ht="19.5" customHeight="1">
      <c r="A18" s="65"/>
      <c r="B18" s="535" t="s">
        <v>98</v>
      </c>
      <c r="C18" s="535"/>
      <c r="D18" s="535"/>
      <c r="E18" s="535"/>
      <c r="F18" s="535"/>
      <c r="G18" s="535"/>
      <c r="H18" s="535"/>
      <c r="I18" s="535"/>
      <c r="J18" s="535"/>
      <c r="K18" s="535"/>
      <c r="L18" s="3"/>
      <c r="M18" s="3"/>
      <c r="N18" s="3"/>
      <c r="O18" s="3"/>
      <c r="P18" s="65"/>
      <c r="Q18" s="65"/>
      <c r="R18" s="65"/>
      <c r="T18" s="65"/>
      <c r="U18" s="530" t="s">
        <v>219</v>
      </c>
      <c r="V18" s="145" t="s">
        <v>203</v>
      </c>
      <c r="W18" s="146"/>
      <c r="X18" s="146"/>
      <c r="Y18" s="146"/>
      <c r="Z18" s="146"/>
      <c r="AA18" s="146"/>
      <c r="AB18" s="66">
        <f t="shared" si="0"/>
        <v>0</v>
      </c>
      <c r="AC18" s="128"/>
      <c r="AE18" s="152" t="s">
        <v>220</v>
      </c>
      <c r="AF18" s="66" t="s">
        <v>221</v>
      </c>
      <c r="AJ18" s="530" t="s">
        <v>219</v>
      </c>
      <c r="AK18" s="148" t="s">
        <v>203</v>
      </c>
      <c r="AL18" s="66"/>
      <c r="AM18" s="66"/>
      <c r="AN18" s="66"/>
      <c r="AO18" s="66"/>
      <c r="AP18" s="66"/>
      <c r="AQ18" s="66">
        <v>0</v>
      </c>
    </row>
    <row r="19" spans="1:43" ht="19.5" customHeight="1">
      <c r="A19" s="65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65"/>
      <c r="T19" s="65"/>
      <c r="U19" s="531"/>
      <c r="V19" s="145" t="s">
        <v>207</v>
      </c>
      <c r="W19" s="146"/>
      <c r="X19" s="146"/>
      <c r="Y19" s="146"/>
      <c r="Z19" s="146"/>
      <c r="AA19" s="146"/>
      <c r="AB19" s="66">
        <f t="shared" si="0"/>
        <v>0</v>
      </c>
      <c r="AC19" s="128"/>
      <c r="AE19" s="152" t="s">
        <v>222</v>
      </c>
      <c r="AF19" s="66" t="s">
        <v>223</v>
      </c>
      <c r="AJ19" s="531"/>
      <c r="AK19" s="148" t="s">
        <v>207</v>
      </c>
      <c r="AL19" s="66"/>
      <c r="AM19" s="66"/>
      <c r="AN19" s="66"/>
      <c r="AO19" s="66"/>
      <c r="AP19" s="66"/>
      <c r="AQ19" s="66">
        <v>0</v>
      </c>
    </row>
    <row r="20" spans="1:43" ht="19.5" customHeight="1">
      <c r="A20" s="65"/>
      <c r="B20" s="65"/>
      <c r="C20" s="65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5"/>
      <c r="T20" s="65"/>
      <c r="U20" s="532"/>
      <c r="V20" s="145" t="s">
        <v>210</v>
      </c>
      <c r="W20" s="146"/>
      <c r="X20" s="146"/>
      <c r="Y20" s="146"/>
      <c r="Z20" s="146"/>
      <c r="AA20" s="146"/>
      <c r="AB20" s="66">
        <f t="shared" si="0"/>
        <v>0</v>
      </c>
      <c r="AC20" s="128"/>
      <c r="AE20" s="152"/>
      <c r="AF20" s="66" t="s">
        <v>224</v>
      </c>
      <c r="AJ20" s="532"/>
      <c r="AK20" s="148" t="s">
        <v>210</v>
      </c>
      <c r="AL20" s="66"/>
      <c r="AM20" s="66"/>
      <c r="AN20" s="66"/>
      <c r="AO20" s="66"/>
      <c r="AP20" s="66"/>
      <c r="AQ20" s="66">
        <v>0</v>
      </c>
    </row>
    <row r="21" spans="1:43" ht="19.5" customHeight="1">
      <c r="A21" s="65"/>
      <c r="B21" s="534" t="s">
        <v>11</v>
      </c>
      <c r="C21" s="534"/>
      <c r="D21" s="527" t="s">
        <v>225</v>
      </c>
      <c r="E21" s="527"/>
      <c r="F21" s="527"/>
      <c r="G21" s="527"/>
      <c r="H21" s="527"/>
      <c r="I21" s="527"/>
      <c r="J21" s="527"/>
      <c r="K21" s="527"/>
      <c r="L21" s="527"/>
      <c r="M21" s="527"/>
      <c r="N21" s="527"/>
      <c r="O21" s="527"/>
      <c r="P21" s="527"/>
      <c r="Q21" s="527"/>
      <c r="R21" s="527"/>
      <c r="T21" s="65"/>
      <c r="U21" s="530" t="s">
        <v>226</v>
      </c>
      <c r="V21" s="145" t="s">
        <v>203</v>
      </c>
      <c r="W21" s="146"/>
      <c r="X21" s="146"/>
      <c r="Y21" s="146"/>
      <c r="Z21" s="146"/>
      <c r="AA21" s="146"/>
      <c r="AB21" s="66">
        <f t="shared" si="0"/>
        <v>0</v>
      </c>
      <c r="AC21" s="128"/>
      <c r="AE21" s="147" t="s">
        <v>227</v>
      </c>
      <c r="AF21" s="344"/>
      <c r="AJ21" s="530" t="s">
        <v>226</v>
      </c>
      <c r="AK21" s="148" t="s">
        <v>203</v>
      </c>
      <c r="AL21" s="66"/>
      <c r="AM21" s="66"/>
      <c r="AN21" s="66"/>
      <c r="AO21" s="66"/>
      <c r="AP21" s="66"/>
      <c r="AQ21" s="66">
        <v>0</v>
      </c>
    </row>
    <row r="22" spans="1:43" ht="19.5" customHeight="1">
      <c r="A22" s="65"/>
      <c r="B22" s="153"/>
      <c r="C22" s="153"/>
      <c r="D22" s="459" t="s">
        <v>228</v>
      </c>
      <c r="E22" s="459"/>
      <c r="F22" s="459"/>
      <c r="G22" s="459"/>
      <c r="H22" s="459"/>
      <c r="I22" s="459"/>
      <c r="J22" s="459"/>
      <c r="K22" s="459"/>
      <c r="L22" s="459"/>
      <c r="M22" s="459"/>
      <c r="N22" s="459"/>
      <c r="O22" s="459"/>
      <c r="P22" s="459"/>
      <c r="Q22" s="459"/>
      <c r="R22" s="459"/>
      <c r="T22" s="65"/>
      <c r="U22" s="531"/>
      <c r="V22" s="145" t="s">
        <v>207</v>
      </c>
      <c r="W22" s="146"/>
      <c r="X22" s="146"/>
      <c r="Y22" s="146"/>
      <c r="Z22" s="146"/>
      <c r="AA22" s="146"/>
      <c r="AB22" s="66">
        <f t="shared" si="0"/>
        <v>0</v>
      </c>
      <c r="AC22" s="128"/>
      <c r="AE22" s="147" t="s">
        <v>229</v>
      </c>
      <c r="AF22" s="66"/>
      <c r="AJ22" s="531"/>
      <c r="AK22" s="148" t="s">
        <v>207</v>
      </c>
      <c r="AL22" s="66"/>
      <c r="AM22" s="66"/>
      <c r="AN22" s="66"/>
      <c r="AO22" s="66"/>
      <c r="AP22" s="66"/>
      <c r="AQ22" s="66">
        <v>0</v>
      </c>
    </row>
    <row r="23" spans="1:43" ht="19.5" customHeight="1">
      <c r="A23" s="65"/>
      <c r="B23" s="153"/>
      <c r="C23" s="153"/>
      <c r="D23" s="536" t="s">
        <v>230</v>
      </c>
      <c r="E23" s="536"/>
      <c r="F23" s="536"/>
      <c r="G23" s="536"/>
      <c r="H23" s="536"/>
      <c r="I23" s="536"/>
      <c r="J23" s="536"/>
      <c r="K23" s="536"/>
      <c r="L23" s="536"/>
      <c r="M23" s="536"/>
      <c r="N23" s="536"/>
      <c r="O23" s="536"/>
      <c r="P23" s="536"/>
      <c r="Q23" s="536"/>
      <c r="R23" s="536"/>
      <c r="T23" s="65"/>
      <c r="U23" s="532"/>
      <c r="V23" s="145" t="s">
        <v>210</v>
      </c>
      <c r="W23" s="146"/>
      <c r="X23" s="146"/>
      <c r="Y23" s="146"/>
      <c r="Z23" s="146"/>
      <c r="AA23" s="146"/>
      <c r="AB23" s="66">
        <f t="shared" si="0"/>
        <v>0</v>
      </c>
      <c r="AC23" s="128"/>
      <c r="AE23" s="147"/>
      <c r="AF23" s="66"/>
      <c r="AJ23" s="532"/>
      <c r="AK23" s="148" t="s">
        <v>210</v>
      </c>
      <c r="AL23" s="66"/>
      <c r="AM23" s="66"/>
      <c r="AN23" s="66"/>
      <c r="AO23" s="66"/>
      <c r="AP23" s="66"/>
      <c r="AQ23" s="66">
        <v>0</v>
      </c>
    </row>
    <row r="24" spans="1:43" ht="19.5" customHeight="1">
      <c r="A24" s="65"/>
      <c r="B24" s="153"/>
      <c r="C24" s="153"/>
      <c r="D24" s="529" t="s">
        <v>231</v>
      </c>
      <c r="E24" s="529"/>
      <c r="F24" s="529"/>
      <c r="G24" s="529"/>
      <c r="H24" s="529"/>
      <c r="I24" s="529"/>
      <c r="J24" s="529"/>
      <c r="K24" s="529"/>
      <c r="L24" s="529"/>
      <c r="M24" s="529"/>
      <c r="N24" s="529"/>
      <c r="O24" s="529"/>
      <c r="P24" s="529"/>
      <c r="Q24" s="529"/>
      <c r="R24" s="529"/>
      <c r="T24" s="65"/>
      <c r="U24" s="530" t="s">
        <v>232</v>
      </c>
      <c r="V24" s="145" t="s">
        <v>203</v>
      </c>
      <c r="W24" s="146"/>
      <c r="X24" s="146"/>
      <c r="Y24" s="146"/>
      <c r="Z24" s="146"/>
      <c r="AA24" s="146"/>
      <c r="AB24" s="66">
        <f t="shared" si="0"/>
        <v>0</v>
      </c>
      <c r="AC24" s="128"/>
      <c r="AE24" s="147" t="s">
        <v>233</v>
      </c>
      <c r="AJ24" s="530" t="s">
        <v>232</v>
      </c>
      <c r="AK24" s="148" t="s">
        <v>203</v>
      </c>
      <c r="AL24" s="66"/>
      <c r="AM24" s="66"/>
      <c r="AN24" s="66"/>
      <c r="AO24" s="66"/>
      <c r="AP24" s="66"/>
      <c r="AQ24" s="66">
        <v>0</v>
      </c>
    </row>
    <row r="25" spans="1:43" ht="19.5" customHeight="1">
      <c r="A25" s="65"/>
      <c r="B25" s="153"/>
      <c r="C25" s="153"/>
      <c r="D25" s="459" t="s">
        <v>234</v>
      </c>
      <c r="E25" s="459"/>
      <c r="F25" s="459"/>
      <c r="G25" s="459"/>
      <c r="H25" s="459"/>
      <c r="I25" s="459"/>
      <c r="J25" s="459"/>
      <c r="K25" s="459"/>
      <c r="L25" s="459"/>
      <c r="M25" s="459"/>
      <c r="N25" s="459"/>
      <c r="O25" s="459"/>
      <c r="P25" s="459"/>
      <c r="Q25" s="459"/>
      <c r="R25" s="459"/>
      <c r="T25" s="65"/>
      <c r="U25" s="531"/>
      <c r="V25" s="145" t="s">
        <v>207</v>
      </c>
      <c r="W25" s="146"/>
      <c r="X25" s="146"/>
      <c r="Y25" s="146"/>
      <c r="Z25" s="146"/>
      <c r="AA25" s="146"/>
      <c r="AB25" s="66">
        <f t="shared" si="0"/>
        <v>0</v>
      </c>
      <c r="AC25" s="128"/>
      <c r="AE25" s="147" t="s">
        <v>235</v>
      </c>
      <c r="AJ25" s="531"/>
      <c r="AK25" s="148" t="s">
        <v>207</v>
      </c>
      <c r="AL25" s="66"/>
      <c r="AM25" s="66"/>
      <c r="AN25" s="66"/>
      <c r="AO25" s="66"/>
      <c r="AP25" s="66"/>
      <c r="AQ25" s="66">
        <v>0</v>
      </c>
    </row>
    <row r="26" spans="1:43" ht="19.5" customHeight="1">
      <c r="A26" s="65"/>
      <c r="B26" s="153"/>
      <c r="C26" s="153"/>
      <c r="D26" s="529" t="s">
        <v>236</v>
      </c>
      <c r="E26" s="529"/>
      <c r="F26" s="529"/>
      <c r="G26" s="529"/>
      <c r="H26" s="529"/>
      <c r="I26" s="529"/>
      <c r="J26" s="529"/>
      <c r="K26" s="529"/>
      <c r="L26" s="529"/>
      <c r="M26" s="529"/>
      <c r="N26" s="529"/>
      <c r="O26" s="529"/>
      <c r="P26" s="529"/>
      <c r="Q26" s="529"/>
      <c r="R26" s="529"/>
      <c r="T26" s="65"/>
      <c r="U26" s="532"/>
      <c r="V26" s="145" t="s">
        <v>210</v>
      </c>
      <c r="W26" s="146"/>
      <c r="X26" s="146"/>
      <c r="Y26" s="146"/>
      <c r="Z26" s="146"/>
      <c r="AA26" s="146"/>
      <c r="AB26" s="66">
        <f t="shared" si="0"/>
        <v>0</v>
      </c>
      <c r="AC26" s="128"/>
      <c r="AE26" s="147"/>
      <c r="AJ26" s="532"/>
      <c r="AK26" s="148" t="s">
        <v>210</v>
      </c>
      <c r="AL26" s="66"/>
      <c r="AM26" s="66"/>
      <c r="AN26" s="66"/>
      <c r="AO26" s="66"/>
      <c r="AP26" s="66"/>
      <c r="AQ26" s="66">
        <v>0</v>
      </c>
    </row>
    <row r="27" spans="1:43" ht="19.5" customHeight="1">
      <c r="A27" s="65"/>
      <c r="B27" s="65"/>
      <c r="C27" s="65"/>
      <c r="D27" s="65"/>
      <c r="E27" s="65"/>
      <c r="F27" s="65"/>
      <c r="G27" s="65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65"/>
      <c r="T27" s="65"/>
      <c r="U27" s="530" t="s">
        <v>237</v>
      </c>
      <c r="V27" s="145" t="s">
        <v>203</v>
      </c>
      <c r="W27" s="146"/>
      <c r="X27" s="146"/>
      <c r="Y27" s="146"/>
      <c r="Z27" s="146"/>
      <c r="AA27" s="146"/>
      <c r="AB27" s="66">
        <f t="shared" si="0"/>
        <v>0</v>
      </c>
      <c r="AC27" s="128"/>
      <c r="AE27" s="147" t="s">
        <v>238</v>
      </c>
      <c r="AJ27" s="530" t="s">
        <v>237</v>
      </c>
      <c r="AK27" s="148" t="s">
        <v>203</v>
      </c>
      <c r="AL27" s="66"/>
      <c r="AM27" s="66"/>
      <c r="AN27" s="66"/>
      <c r="AO27" s="66"/>
      <c r="AP27" s="66"/>
      <c r="AQ27" s="66">
        <v>0</v>
      </c>
    </row>
    <row r="28" spans="1:43" ht="19.5" customHeight="1">
      <c r="A28" s="65"/>
      <c r="B28" s="510" t="s">
        <v>239</v>
      </c>
      <c r="C28" s="511"/>
      <c r="D28" s="511"/>
      <c r="E28" s="511"/>
      <c r="F28" s="511"/>
      <c r="G28" s="511"/>
      <c r="H28" s="511"/>
      <c r="I28" s="511"/>
      <c r="J28" s="511"/>
      <c r="K28" s="511"/>
      <c r="L28" s="511"/>
      <c r="M28" s="511"/>
      <c r="N28" s="511"/>
      <c r="O28" s="511"/>
      <c r="P28" s="511"/>
      <c r="Q28" s="512"/>
      <c r="R28" s="65"/>
      <c r="T28" s="65"/>
      <c r="U28" s="531"/>
      <c r="V28" s="145" t="s">
        <v>207</v>
      </c>
      <c r="W28" s="146"/>
      <c r="X28" s="146"/>
      <c r="Y28" s="146"/>
      <c r="Z28" s="146"/>
      <c r="AA28" s="146"/>
      <c r="AB28" s="66">
        <f t="shared" si="0"/>
        <v>0</v>
      </c>
      <c r="AC28" s="128"/>
      <c r="AE28" s="147" t="s">
        <v>240</v>
      </c>
      <c r="AJ28" s="531"/>
      <c r="AK28" s="148" t="s">
        <v>207</v>
      </c>
      <c r="AL28" s="66"/>
      <c r="AM28" s="66"/>
      <c r="AN28" s="66"/>
      <c r="AO28" s="66"/>
      <c r="AP28" s="66"/>
      <c r="AQ28" s="66">
        <v>0</v>
      </c>
    </row>
    <row r="29" spans="1:43" ht="19.5" customHeight="1">
      <c r="A29" s="65"/>
      <c r="B29" s="154" t="s">
        <v>18</v>
      </c>
      <c r="C29" s="155" t="s">
        <v>202</v>
      </c>
      <c r="D29" s="156"/>
      <c r="E29" s="155"/>
      <c r="F29" s="156"/>
      <c r="G29" s="155"/>
      <c r="H29" s="156"/>
      <c r="I29" s="155"/>
      <c r="J29" s="156"/>
      <c r="K29" s="155"/>
      <c r="L29" s="156"/>
      <c r="M29" s="155"/>
      <c r="N29" s="156"/>
      <c r="O29" s="155"/>
      <c r="P29" s="156"/>
      <c r="Q29" s="155"/>
      <c r="R29" s="65"/>
      <c r="T29" s="65"/>
      <c r="U29" s="532"/>
      <c r="V29" s="145" t="s">
        <v>210</v>
      </c>
      <c r="W29" s="146"/>
      <c r="X29" s="146"/>
      <c r="Y29" s="146"/>
      <c r="Z29" s="146"/>
      <c r="AA29" s="146"/>
      <c r="AB29" s="66">
        <f t="shared" si="0"/>
        <v>0</v>
      </c>
      <c r="AC29" s="128"/>
      <c r="AE29" s="147"/>
      <c r="AJ29" s="532"/>
      <c r="AK29" s="148" t="s">
        <v>210</v>
      </c>
      <c r="AL29" s="66"/>
      <c r="AM29" s="66"/>
      <c r="AN29" s="66"/>
      <c r="AO29" s="66"/>
      <c r="AP29" s="66"/>
      <c r="AQ29" s="66">
        <v>0</v>
      </c>
    </row>
    <row r="30" spans="1:43" ht="19.5" customHeight="1">
      <c r="A30" s="65"/>
      <c r="B30" s="154" t="s">
        <v>18</v>
      </c>
      <c r="C30" s="153" t="s">
        <v>241</v>
      </c>
      <c r="D30" s="157" t="s">
        <v>18</v>
      </c>
      <c r="E30" s="153" t="s">
        <v>242</v>
      </c>
      <c r="F30" s="157" t="s">
        <v>18</v>
      </c>
      <c r="G30" s="153" t="s">
        <v>243</v>
      </c>
      <c r="H30" s="157" t="s">
        <v>18</v>
      </c>
      <c r="I30" s="153" t="s">
        <v>244</v>
      </c>
      <c r="J30" s="157" t="s">
        <v>18</v>
      </c>
      <c r="K30" s="153" t="s">
        <v>245</v>
      </c>
      <c r="L30" s="157" t="s">
        <v>18</v>
      </c>
      <c r="M30" s="153" t="s">
        <v>246</v>
      </c>
      <c r="N30" s="65"/>
      <c r="O30" s="153"/>
      <c r="P30" s="65"/>
      <c r="Q30" s="153"/>
      <c r="R30" s="65"/>
      <c r="T30" s="65"/>
      <c r="U30" s="530" t="s">
        <v>247</v>
      </c>
      <c r="V30" s="145" t="s">
        <v>203</v>
      </c>
      <c r="W30" s="146"/>
      <c r="X30" s="146"/>
      <c r="Y30" s="146"/>
      <c r="Z30" s="146"/>
      <c r="AA30" s="146"/>
      <c r="AB30" s="66">
        <f t="shared" si="0"/>
        <v>0</v>
      </c>
      <c r="AC30" s="128"/>
      <c r="AE30" s="147" t="s">
        <v>248</v>
      </c>
      <c r="AJ30" s="530" t="s">
        <v>247</v>
      </c>
      <c r="AK30" s="148" t="s">
        <v>203</v>
      </c>
      <c r="AL30" s="66"/>
      <c r="AM30" s="66"/>
      <c r="AN30" s="66"/>
      <c r="AO30" s="66"/>
      <c r="AP30" s="66"/>
      <c r="AQ30" s="66">
        <v>0</v>
      </c>
    </row>
    <row r="31" spans="1:43" ht="19.5" customHeight="1">
      <c r="A31" s="65"/>
      <c r="B31" s="154" t="s">
        <v>18</v>
      </c>
      <c r="C31" s="158" t="s">
        <v>249</v>
      </c>
      <c r="D31" s="159" t="s">
        <v>18</v>
      </c>
      <c r="E31" s="158" t="s">
        <v>250</v>
      </c>
      <c r="F31" s="159" t="s">
        <v>18</v>
      </c>
      <c r="G31" s="158" t="s">
        <v>251</v>
      </c>
      <c r="H31" s="159" t="s">
        <v>18</v>
      </c>
      <c r="I31" s="158" t="s">
        <v>252</v>
      </c>
      <c r="J31" s="159" t="s">
        <v>18</v>
      </c>
      <c r="K31" s="158" t="s">
        <v>253</v>
      </c>
      <c r="L31" s="159" t="s">
        <v>18</v>
      </c>
      <c r="M31" s="158" t="s">
        <v>254</v>
      </c>
      <c r="N31" s="159" t="s">
        <v>18</v>
      </c>
      <c r="O31" s="158" t="s">
        <v>255</v>
      </c>
      <c r="P31" s="160"/>
      <c r="Q31" s="158"/>
      <c r="R31" s="65"/>
      <c r="T31" s="65"/>
      <c r="U31" s="531"/>
      <c r="V31" s="145" t="s">
        <v>207</v>
      </c>
      <c r="W31" s="146"/>
      <c r="X31" s="146"/>
      <c r="Y31" s="146"/>
      <c r="Z31" s="146"/>
      <c r="AA31" s="146"/>
      <c r="AB31" s="66">
        <f t="shared" si="0"/>
        <v>0</v>
      </c>
      <c r="AC31" s="128"/>
      <c r="AE31" s="147" t="s">
        <v>256</v>
      </c>
      <c r="AJ31" s="531"/>
      <c r="AK31" s="148" t="s">
        <v>207</v>
      </c>
      <c r="AL31" s="66"/>
      <c r="AM31" s="66"/>
      <c r="AN31" s="66"/>
      <c r="AO31" s="66"/>
      <c r="AP31" s="66"/>
      <c r="AQ31" s="66">
        <v>0</v>
      </c>
    </row>
    <row r="32" spans="1:43" ht="19.5" customHeight="1">
      <c r="A32" s="65"/>
      <c r="B32" s="154" t="s">
        <v>18</v>
      </c>
      <c r="C32" s="153" t="s">
        <v>257</v>
      </c>
      <c r="D32" s="159" t="s">
        <v>18</v>
      </c>
      <c r="E32" s="153" t="s">
        <v>258</v>
      </c>
      <c r="F32" s="159" t="s">
        <v>18</v>
      </c>
      <c r="G32" s="153" t="s">
        <v>259</v>
      </c>
      <c r="H32" s="159" t="s">
        <v>18</v>
      </c>
      <c r="I32" s="153" t="s">
        <v>260</v>
      </c>
      <c r="J32" s="65"/>
      <c r="K32" s="153"/>
      <c r="L32" s="65"/>
      <c r="M32" s="153"/>
      <c r="N32" s="65"/>
      <c r="O32" s="153"/>
      <c r="P32" s="65"/>
      <c r="Q32" s="153"/>
      <c r="R32" s="65"/>
      <c r="T32" s="65"/>
      <c r="U32" s="532"/>
      <c r="V32" s="145" t="s">
        <v>210</v>
      </c>
      <c r="W32" s="146"/>
      <c r="X32" s="146"/>
      <c r="Y32" s="146"/>
      <c r="Z32" s="146"/>
      <c r="AA32" s="146"/>
      <c r="AB32" s="66">
        <f t="shared" si="0"/>
        <v>0</v>
      </c>
      <c r="AC32" s="128"/>
      <c r="AE32" s="147"/>
      <c r="AJ32" s="532"/>
      <c r="AK32" s="148" t="s">
        <v>210</v>
      </c>
      <c r="AL32" s="66"/>
      <c r="AM32" s="66"/>
      <c r="AN32" s="66"/>
      <c r="AO32" s="66"/>
      <c r="AP32" s="66"/>
      <c r="AQ32" s="66">
        <v>0</v>
      </c>
    </row>
    <row r="33" spans="1:43" ht="19.5" customHeight="1">
      <c r="A33" s="65"/>
      <c r="B33" s="154" t="s">
        <v>18</v>
      </c>
      <c r="C33" s="158" t="s">
        <v>261</v>
      </c>
      <c r="D33" s="159" t="s">
        <v>18</v>
      </c>
      <c r="E33" s="158" t="s">
        <v>262</v>
      </c>
      <c r="F33" s="159" t="s">
        <v>18</v>
      </c>
      <c r="G33" s="158" t="s">
        <v>263</v>
      </c>
      <c r="H33" s="159" t="s">
        <v>18</v>
      </c>
      <c r="I33" s="158" t="s">
        <v>264</v>
      </c>
      <c r="J33" s="159" t="s">
        <v>18</v>
      </c>
      <c r="K33" s="158" t="s">
        <v>265</v>
      </c>
      <c r="L33" s="160"/>
      <c r="M33" s="158"/>
      <c r="N33" s="160"/>
      <c r="O33" s="158"/>
      <c r="P33" s="160"/>
      <c r="Q33" s="158"/>
      <c r="R33" s="65"/>
      <c r="T33" s="65"/>
      <c r="U33" s="530" t="s">
        <v>266</v>
      </c>
      <c r="V33" s="145" t="s">
        <v>203</v>
      </c>
      <c r="W33" s="146"/>
      <c r="X33" s="146"/>
      <c r="Y33" s="146"/>
      <c r="Z33" s="146"/>
      <c r="AA33" s="146"/>
      <c r="AB33" s="66">
        <f t="shared" si="0"/>
        <v>0</v>
      </c>
      <c r="AC33" s="128"/>
      <c r="AE33" s="147" t="s">
        <v>267</v>
      </c>
      <c r="AJ33" s="530" t="s">
        <v>266</v>
      </c>
      <c r="AK33" s="148" t="s">
        <v>203</v>
      </c>
      <c r="AL33" s="66"/>
      <c r="AM33" s="66"/>
      <c r="AN33" s="66"/>
      <c r="AO33" s="66"/>
      <c r="AP33" s="66"/>
      <c r="AQ33" s="66">
        <v>0</v>
      </c>
    </row>
    <row r="34" spans="1:43" ht="19.5" customHeight="1">
      <c r="A34" s="65"/>
      <c r="B34" s="154" t="s">
        <v>18</v>
      </c>
      <c r="C34" s="153" t="s">
        <v>268</v>
      </c>
      <c r="D34" s="159" t="s">
        <v>18</v>
      </c>
      <c r="E34" s="153" t="s">
        <v>269</v>
      </c>
      <c r="F34" s="159" t="s">
        <v>18</v>
      </c>
      <c r="G34" s="153" t="s">
        <v>270</v>
      </c>
      <c r="H34" s="159" t="s">
        <v>18</v>
      </c>
      <c r="I34" s="153" t="s">
        <v>271</v>
      </c>
      <c r="J34" s="159" t="s">
        <v>18</v>
      </c>
      <c r="K34" s="153" t="s">
        <v>272</v>
      </c>
      <c r="L34" s="159" t="s">
        <v>18</v>
      </c>
      <c r="M34" s="153" t="s">
        <v>273</v>
      </c>
      <c r="N34" s="159" t="s">
        <v>18</v>
      </c>
      <c r="O34" s="153" t="s">
        <v>274</v>
      </c>
      <c r="P34" s="65"/>
      <c r="Q34" s="153"/>
      <c r="R34" s="65"/>
      <c r="T34" s="65"/>
      <c r="U34" s="531"/>
      <c r="V34" s="145" t="s">
        <v>207</v>
      </c>
      <c r="W34" s="146"/>
      <c r="X34" s="146"/>
      <c r="Y34" s="146"/>
      <c r="Z34" s="146"/>
      <c r="AA34" s="146"/>
      <c r="AB34" s="66">
        <f t="shared" si="0"/>
        <v>0</v>
      </c>
      <c r="AC34" s="128"/>
      <c r="AE34" s="147" t="s">
        <v>275</v>
      </c>
      <c r="AJ34" s="531"/>
      <c r="AK34" s="148" t="s">
        <v>207</v>
      </c>
      <c r="AL34" s="66"/>
      <c r="AM34" s="66"/>
      <c r="AN34" s="66"/>
      <c r="AO34" s="66"/>
      <c r="AP34" s="66"/>
      <c r="AQ34" s="66">
        <v>0</v>
      </c>
    </row>
    <row r="35" spans="1:43" ht="19.5" customHeight="1">
      <c r="A35" s="65"/>
      <c r="B35" s="154" t="s">
        <v>18</v>
      </c>
      <c r="C35" s="158" t="s">
        <v>276</v>
      </c>
      <c r="D35" s="159" t="s">
        <v>18</v>
      </c>
      <c r="E35" s="158" t="s">
        <v>277</v>
      </c>
      <c r="F35" s="159" t="s">
        <v>18</v>
      </c>
      <c r="G35" s="158" t="s">
        <v>278</v>
      </c>
      <c r="H35" s="159" t="s">
        <v>18</v>
      </c>
      <c r="I35" s="158" t="s">
        <v>279</v>
      </c>
      <c r="J35" s="159" t="s">
        <v>18</v>
      </c>
      <c r="K35" s="158" t="s">
        <v>280</v>
      </c>
      <c r="L35" s="160"/>
      <c r="M35" s="158"/>
      <c r="N35" s="160"/>
      <c r="O35" s="158"/>
      <c r="P35" s="160"/>
      <c r="Q35" s="158"/>
      <c r="R35" s="65"/>
      <c r="T35" s="65"/>
      <c r="U35" s="532"/>
      <c r="V35" s="145" t="s">
        <v>210</v>
      </c>
      <c r="W35" s="146"/>
      <c r="X35" s="146"/>
      <c r="Y35" s="146"/>
      <c r="Z35" s="146"/>
      <c r="AA35" s="146"/>
      <c r="AB35" s="66">
        <f t="shared" si="0"/>
        <v>0</v>
      </c>
      <c r="AC35" s="128"/>
      <c r="AE35" s="147"/>
      <c r="AJ35" s="532"/>
      <c r="AK35" s="148" t="s">
        <v>210</v>
      </c>
      <c r="AL35" s="66"/>
      <c r="AM35" s="66"/>
      <c r="AN35" s="66"/>
      <c r="AO35" s="66"/>
      <c r="AP35" s="66"/>
      <c r="AQ35" s="66">
        <v>0</v>
      </c>
    </row>
    <row r="36" spans="1:43" ht="19.5" customHeight="1">
      <c r="A36" s="65"/>
      <c r="B36" s="154" t="s">
        <v>18</v>
      </c>
      <c r="C36" s="153" t="s">
        <v>281</v>
      </c>
      <c r="D36" s="159" t="s">
        <v>18</v>
      </c>
      <c r="E36" s="153" t="s">
        <v>282</v>
      </c>
      <c r="F36" s="159" t="s">
        <v>18</v>
      </c>
      <c r="G36" s="153" t="s">
        <v>283</v>
      </c>
      <c r="H36" s="159" t="s">
        <v>18</v>
      </c>
      <c r="I36" s="153" t="s">
        <v>284</v>
      </c>
      <c r="J36" s="65"/>
      <c r="K36" s="153"/>
      <c r="L36" s="65"/>
      <c r="M36" s="153"/>
      <c r="N36" s="65"/>
      <c r="O36" s="153"/>
      <c r="P36" s="65"/>
      <c r="Q36" s="153"/>
      <c r="R36" s="65"/>
      <c r="T36" s="65"/>
      <c r="U36" s="530" t="s">
        <v>285</v>
      </c>
      <c r="V36" s="145" t="s">
        <v>203</v>
      </c>
      <c r="W36" s="146"/>
      <c r="X36" s="146"/>
      <c r="Y36" s="146"/>
      <c r="Z36" s="146"/>
      <c r="AA36" s="146"/>
      <c r="AB36" s="66">
        <f t="shared" si="0"/>
        <v>0</v>
      </c>
      <c r="AC36" s="128"/>
      <c r="AE36" s="147" t="s">
        <v>286</v>
      </c>
      <c r="AJ36" s="530" t="s">
        <v>285</v>
      </c>
      <c r="AK36" s="148" t="s">
        <v>203</v>
      </c>
      <c r="AL36" s="66"/>
      <c r="AM36" s="66"/>
      <c r="AN36" s="66"/>
      <c r="AO36" s="66"/>
      <c r="AP36" s="66"/>
      <c r="AQ36" s="66">
        <v>0</v>
      </c>
    </row>
    <row r="37" spans="1:43" ht="19.5" customHeight="1">
      <c r="A37" s="65"/>
      <c r="B37" s="154" t="s">
        <v>18</v>
      </c>
      <c r="C37" s="158" t="s">
        <v>287</v>
      </c>
      <c r="D37" s="159" t="s">
        <v>18</v>
      </c>
      <c r="E37" s="158" t="s">
        <v>288</v>
      </c>
      <c r="F37" s="159" t="s">
        <v>18</v>
      </c>
      <c r="G37" s="158" t="s">
        <v>289</v>
      </c>
      <c r="H37" s="159" t="s">
        <v>18</v>
      </c>
      <c r="I37" s="158" t="s">
        <v>290</v>
      </c>
      <c r="J37" s="159" t="s">
        <v>18</v>
      </c>
      <c r="K37" s="158" t="s">
        <v>291</v>
      </c>
      <c r="L37" s="159" t="s">
        <v>18</v>
      </c>
      <c r="M37" s="158" t="s">
        <v>292</v>
      </c>
      <c r="N37" s="159" t="s">
        <v>18</v>
      </c>
      <c r="O37" s="158" t="s">
        <v>293</v>
      </c>
      <c r="P37" s="159" t="s">
        <v>18</v>
      </c>
      <c r="Q37" s="158" t="s">
        <v>294</v>
      </c>
      <c r="R37" s="65"/>
      <c r="T37" s="65"/>
      <c r="U37" s="531"/>
      <c r="V37" s="145" t="s">
        <v>207</v>
      </c>
      <c r="W37" s="146"/>
      <c r="X37" s="146"/>
      <c r="Y37" s="146"/>
      <c r="Z37" s="146"/>
      <c r="AA37" s="146"/>
      <c r="AB37" s="66">
        <f t="shared" si="0"/>
        <v>0</v>
      </c>
      <c r="AC37" s="128"/>
      <c r="AE37" s="147" t="s">
        <v>295</v>
      </c>
      <c r="AJ37" s="531"/>
      <c r="AK37" s="148" t="s">
        <v>207</v>
      </c>
      <c r="AL37" s="66"/>
      <c r="AM37" s="66"/>
      <c r="AN37" s="66"/>
      <c r="AO37" s="66"/>
      <c r="AP37" s="66"/>
      <c r="AQ37" s="66">
        <v>0</v>
      </c>
    </row>
    <row r="38" spans="1:43" ht="19.5" customHeight="1">
      <c r="A38" s="65"/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5"/>
      <c r="O38" s="65"/>
      <c r="P38" s="65"/>
      <c r="Q38" s="65"/>
      <c r="R38" s="65"/>
      <c r="T38" s="65"/>
      <c r="U38" s="532"/>
      <c r="V38" s="145" t="s">
        <v>210</v>
      </c>
      <c r="W38" s="146"/>
      <c r="X38" s="146"/>
      <c r="Y38" s="146"/>
      <c r="Z38" s="146"/>
      <c r="AA38" s="146"/>
      <c r="AB38" s="66">
        <f t="shared" si="0"/>
        <v>0</v>
      </c>
      <c r="AC38" s="128"/>
      <c r="AE38" s="147"/>
      <c r="AJ38" s="532"/>
      <c r="AK38" s="148" t="s">
        <v>210</v>
      </c>
      <c r="AL38" s="66"/>
      <c r="AM38" s="66"/>
      <c r="AN38" s="66"/>
      <c r="AO38" s="66"/>
      <c r="AP38" s="66"/>
      <c r="AQ38" s="66">
        <v>0</v>
      </c>
    </row>
    <row r="39" spans="1:43" ht="19.5" customHeight="1">
      <c r="A39" s="65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65"/>
      <c r="T39" s="65"/>
      <c r="U39" s="530" t="s">
        <v>296</v>
      </c>
      <c r="V39" s="145" t="s">
        <v>203</v>
      </c>
      <c r="W39" s="146"/>
      <c r="X39" s="146"/>
      <c r="Y39" s="146"/>
      <c r="Z39" s="146"/>
      <c r="AA39" s="146"/>
      <c r="AB39" s="66">
        <f t="shared" si="0"/>
        <v>0</v>
      </c>
      <c r="AC39" s="128"/>
      <c r="AE39" s="147" t="s">
        <v>297</v>
      </c>
      <c r="AJ39" s="530" t="s">
        <v>296</v>
      </c>
      <c r="AK39" s="148" t="s">
        <v>203</v>
      </c>
      <c r="AL39" s="66"/>
      <c r="AM39" s="66"/>
      <c r="AN39" s="66"/>
      <c r="AO39" s="66"/>
      <c r="AP39" s="66"/>
      <c r="AQ39" s="66">
        <v>0</v>
      </c>
    </row>
    <row r="40" spans="1:43">
      <c r="B40" s="537"/>
      <c r="C40" s="537"/>
      <c r="D40" s="85"/>
      <c r="T40" s="65"/>
      <c r="U40" s="531"/>
      <c r="V40" s="145" t="s">
        <v>207</v>
      </c>
      <c r="W40" s="146"/>
      <c r="X40" s="146"/>
      <c r="Y40" s="146"/>
      <c r="Z40" s="146"/>
      <c r="AA40" s="146"/>
      <c r="AB40" s="66">
        <f t="shared" si="0"/>
        <v>0</v>
      </c>
      <c r="AC40" s="128"/>
      <c r="AE40" s="147" t="s">
        <v>298</v>
      </c>
      <c r="AJ40" s="531"/>
      <c r="AK40" s="148" t="s">
        <v>207</v>
      </c>
      <c r="AL40" s="66"/>
      <c r="AM40" s="66"/>
      <c r="AN40" s="66"/>
      <c r="AO40" s="66"/>
      <c r="AP40" s="66"/>
      <c r="AQ40" s="66">
        <v>0</v>
      </c>
    </row>
    <row r="41" spans="1:43">
      <c r="D41" s="124"/>
      <c r="T41" s="65"/>
      <c r="U41" s="532"/>
      <c r="V41" s="145" t="s">
        <v>210</v>
      </c>
      <c r="W41" s="146"/>
      <c r="X41" s="146"/>
      <c r="Y41" s="146"/>
      <c r="Z41" s="146"/>
      <c r="AA41" s="146"/>
      <c r="AB41" s="66">
        <f t="shared" si="0"/>
        <v>0</v>
      </c>
      <c r="AC41" s="128"/>
      <c r="AE41" s="147"/>
      <c r="AJ41" s="532"/>
      <c r="AK41" s="148" t="s">
        <v>210</v>
      </c>
      <c r="AL41" s="66"/>
      <c r="AM41" s="66"/>
      <c r="AN41" s="66"/>
      <c r="AO41" s="66"/>
      <c r="AP41" s="66"/>
      <c r="AQ41" s="66">
        <v>0</v>
      </c>
    </row>
    <row r="42" spans="1:43">
      <c r="T42" s="65"/>
      <c r="U42" s="530" t="s">
        <v>299</v>
      </c>
      <c r="V42" s="145" t="s">
        <v>203</v>
      </c>
      <c r="W42" s="146"/>
      <c r="X42" s="146"/>
      <c r="Y42" s="146"/>
      <c r="Z42" s="146"/>
      <c r="AA42" s="146"/>
      <c r="AB42" s="66">
        <f t="shared" si="0"/>
        <v>0</v>
      </c>
      <c r="AC42" s="128"/>
      <c r="AE42" s="147" t="s">
        <v>300</v>
      </c>
      <c r="AJ42" s="530" t="s">
        <v>299</v>
      </c>
      <c r="AK42" s="148" t="s">
        <v>203</v>
      </c>
      <c r="AL42" s="66"/>
      <c r="AM42" s="66"/>
      <c r="AN42" s="66"/>
      <c r="AO42" s="66"/>
      <c r="AP42" s="66"/>
      <c r="AQ42" s="66">
        <v>0</v>
      </c>
    </row>
    <row r="43" spans="1:43">
      <c r="T43" s="65"/>
      <c r="U43" s="531"/>
      <c r="V43" s="145" t="s">
        <v>207</v>
      </c>
      <c r="W43" s="146"/>
      <c r="X43" s="146"/>
      <c r="Y43" s="146"/>
      <c r="Z43" s="146"/>
      <c r="AA43" s="146"/>
      <c r="AB43" s="66">
        <f t="shared" si="0"/>
        <v>0</v>
      </c>
      <c r="AC43" s="128"/>
      <c r="AE43" s="147" t="s">
        <v>301</v>
      </c>
      <c r="AJ43" s="531"/>
      <c r="AK43" s="148" t="s">
        <v>207</v>
      </c>
      <c r="AL43" s="66"/>
      <c r="AM43" s="66"/>
      <c r="AN43" s="66"/>
      <c r="AO43" s="66"/>
      <c r="AP43" s="66"/>
      <c r="AQ43" s="66">
        <v>0</v>
      </c>
    </row>
    <row r="44" spans="1:43">
      <c r="T44" s="65"/>
      <c r="U44" s="532"/>
      <c r="V44" s="145" t="s">
        <v>210</v>
      </c>
      <c r="W44" s="146"/>
      <c r="X44" s="146"/>
      <c r="Y44" s="146"/>
      <c r="Z44" s="146"/>
      <c r="AA44" s="146"/>
      <c r="AB44" s="66">
        <f t="shared" ref="AB44:AB75" si="1">SUM(W44:AA44)</f>
        <v>0</v>
      </c>
      <c r="AC44" s="128"/>
      <c r="AE44" s="147"/>
      <c r="AJ44" s="532"/>
      <c r="AK44" s="148" t="s">
        <v>210</v>
      </c>
      <c r="AL44" s="66"/>
      <c r="AM44" s="66"/>
      <c r="AN44" s="66"/>
      <c r="AO44" s="66"/>
      <c r="AP44" s="66"/>
      <c r="AQ44" s="66">
        <v>0</v>
      </c>
    </row>
    <row r="45" spans="1:43">
      <c r="T45" s="65"/>
      <c r="U45" s="530" t="s">
        <v>302</v>
      </c>
      <c r="V45" s="145" t="s">
        <v>203</v>
      </c>
      <c r="W45" s="146"/>
      <c r="X45" s="146"/>
      <c r="Y45" s="146"/>
      <c r="Z45" s="146"/>
      <c r="AA45" s="146"/>
      <c r="AB45" s="66">
        <f t="shared" si="1"/>
        <v>0</v>
      </c>
      <c r="AC45" s="128"/>
      <c r="AE45" s="147" t="s">
        <v>303</v>
      </c>
      <c r="AJ45" s="530" t="s">
        <v>302</v>
      </c>
      <c r="AK45" s="148" t="s">
        <v>203</v>
      </c>
      <c r="AL45" s="66"/>
      <c r="AM45" s="66"/>
      <c r="AN45" s="66"/>
      <c r="AO45" s="66"/>
      <c r="AP45" s="66"/>
      <c r="AQ45" s="66">
        <v>0</v>
      </c>
    </row>
    <row r="46" spans="1:43">
      <c r="T46" s="65"/>
      <c r="U46" s="531"/>
      <c r="V46" s="145" t="s">
        <v>207</v>
      </c>
      <c r="W46" s="146"/>
      <c r="X46" s="146"/>
      <c r="Y46" s="146"/>
      <c r="Z46" s="146"/>
      <c r="AA46" s="146"/>
      <c r="AB46" s="66">
        <f t="shared" si="1"/>
        <v>0</v>
      </c>
      <c r="AC46" s="128"/>
      <c r="AE46" s="147" t="s">
        <v>304</v>
      </c>
      <c r="AJ46" s="531"/>
      <c r="AK46" s="148" t="s">
        <v>207</v>
      </c>
      <c r="AL46" s="66"/>
      <c r="AM46" s="66"/>
      <c r="AN46" s="66"/>
      <c r="AO46" s="66"/>
      <c r="AP46" s="66"/>
      <c r="AQ46" s="66">
        <v>0</v>
      </c>
    </row>
    <row r="47" spans="1:43">
      <c r="T47" s="65"/>
      <c r="U47" s="532"/>
      <c r="V47" s="145" t="s">
        <v>210</v>
      </c>
      <c r="W47" s="146"/>
      <c r="X47" s="146"/>
      <c r="Y47" s="146"/>
      <c r="Z47" s="146"/>
      <c r="AA47" s="146"/>
      <c r="AB47" s="66">
        <f t="shared" si="1"/>
        <v>0</v>
      </c>
      <c r="AC47" s="128"/>
      <c r="AE47" s="147"/>
      <c r="AJ47" s="532"/>
      <c r="AK47" s="148" t="s">
        <v>210</v>
      </c>
      <c r="AL47" s="66"/>
      <c r="AM47" s="66"/>
      <c r="AN47" s="66"/>
      <c r="AO47" s="66"/>
      <c r="AP47" s="66"/>
      <c r="AQ47" s="66">
        <v>0</v>
      </c>
    </row>
    <row r="48" spans="1:43">
      <c r="T48" s="65"/>
      <c r="U48" s="530" t="s">
        <v>305</v>
      </c>
      <c r="V48" s="145" t="s">
        <v>203</v>
      </c>
      <c r="W48" s="146"/>
      <c r="X48" s="146"/>
      <c r="Y48" s="146"/>
      <c r="Z48" s="146"/>
      <c r="AA48" s="146"/>
      <c r="AB48" s="66">
        <f t="shared" si="1"/>
        <v>0</v>
      </c>
      <c r="AC48" s="128"/>
      <c r="AE48" s="147" t="s">
        <v>306</v>
      </c>
      <c r="AJ48" s="530" t="s">
        <v>305</v>
      </c>
      <c r="AK48" s="148" t="s">
        <v>203</v>
      </c>
      <c r="AL48" s="66"/>
      <c r="AM48" s="66"/>
      <c r="AN48" s="66"/>
      <c r="AO48" s="66"/>
      <c r="AP48" s="66"/>
      <c r="AQ48" s="66">
        <v>0</v>
      </c>
    </row>
    <row r="49" spans="20:43">
      <c r="T49" s="65"/>
      <c r="U49" s="531"/>
      <c r="V49" s="145" t="s">
        <v>207</v>
      </c>
      <c r="W49" s="146"/>
      <c r="X49" s="146"/>
      <c r="Y49" s="146"/>
      <c r="Z49" s="146"/>
      <c r="AA49" s="146"/>
      <c r="AB49" s="66">
        <f t="shared" si="1"/>
        <v>0</v>
      </c>
      <c r="AC49" s="128"/>
      <c r="AE49" s="147" t="s">
        <v>307</v>
      </c>
      <c r="AJ49" s="531"/>
      <c r="AK49" s="148" t="s">
        <v>207</v>
      </c>
      <c r="AL49" s="66"/>
      <c r="AM49" s="66"/>
      <c r="AN49" s="66"/>
      <c r="AO49" s="66"/>
      <c r="AP49" s="66"/>
      <c r="AQ49" s="66">
        <v>0</v>
      </c>
    </row>
    <row r="50" spans="20:43">
      <c r="T50" s="65"/>
      <c r="U50" s="532"/>
      <c r="V50" s="145" t="s">
        <v>210</v>
      </c>
      <c r="W50" s="146"/>
      <c r="X50" s="146"/>
      <c r="Y50" s="146"/>
      <c r="Z50" s="146"/>
      <c r="AA50" s="146"/>
      <c r="AB50" s="66">
        <f t="shared" si="1"/>
        <v>0</v>
      </c>
      <c r="AC50" s="128"/>
      <c r="AE50" s="147"/>
      <c r="AJ50" s="532"/>
      <c r="AK50" s="148" t="s">
        <v>210</v>
      </c>
      <c r="AL50" s="66"/>
      <c r="AM50" s="66"/>
      <c r="AN50" s="66"/>
      <c r="AO50" s="66"/>
      <c r="AP50" s="66"/>
      <c r="AQ50" s="66">
        <v>0</v>
      </c>
    </row>
    <row r="51" spans="20:43">
      <c r="T51" s="65"/>
      <c r="U51" s="530" t="s">
        <v>308</v>
      </c>
      <c r="V51" s="145" t="s">
        <v>203</v>
      </c>
      <c r="W51" s="146"/>
      <c r="X51" s="146"/>
      <c r="Y51" s="146"/>
      <c r="Z51" s="146"/>
      <c r="AA51" s="146"/>
      <c r="AB51" s="66">
        <f t="shared" si="1"/>
        <v>0</v>
      </c>
      <c r="AC51" s="128"/>
      <c r="AE51" s="147" t="s">
        <v>309</v>
      </c>
      <c r="AJ51" s="530" t="s">
        <v>308</v>
      </c>
      <c r="AK51" s="148" t="s">
        <v>203</v>
      </c>
      <c r="AL51" s="66"/>
      <c r="AM51" s="66"/>
      <c r="AN51" s="66"/>
      <c r="AO51" s="66"/>
      <c r="AP51" s="66"/>
      <c r="AQ51" s="66">
        <v>0</v>
      </c>
    </row>
    <row r="52" spans="20:43">
      <c r="T52" s="65"/>
      <c r="U52" s="531"/>
      <c r="V52" s="145" t="s">
        <v>207</v>
      </c>
      <c r="W52" s="146"/>
      <c r="X52" s="146"/>
      <c r="Y52" s="146"/>
      <c r="Z52" s="146"/>
      <c r="AA52" s="146"/>
      <c r="AB52" s="66">
        <f t="shared" si="1"/>
        <v>0</v>
      </c>
      <c r="AC52" s="128"/>
      <c r="AE52" s="147" t="s">
        <v>310</v>
      </c>
      <c r="AJ52" s="531"/>
      <c r="AK52" s="148" t="s">
        <v>207</v>
      </c>
      <c r="AL52" s="66"/>
      <c r="AM52" s="66"/>
      <c r="AN52" s="66"/>
      <c r="AO52" s="66"/>
      <c r="AP52" s="66"/>
      <c r="AQ52" s="66">
        <v>0</v>
      </c>
    </row>
    <row r="53" spans="20:43">
      <c r="T53" s="65"/>
      <c r="U53" s="532"/>
      <c r="V53" s="145" t="s">
        <v>210</v>
      </c>
      <c r="W53" s="146"/>
      <c r="X53" s="146"/>
      <c r="Y53" s="146"/>
      <c r="Z53" s="146"/>
      <c r="AA53" s="146"/>
      <c r="AB53" s="66">
        <f t="shared" si="1"/>
        <v>0</v>
      </c>
      <c r="AC53" s="128"/>
      <c r="AE53" s="147"/>
      <c r="AJ53" s="532"/>
      <c r="AK53" s="148" t="s">
        <v>210</v>
      </c>
      <c r="AL53" s="66"/>
      <c r="AM53" s="66"/>
      <c r="AN53" s="66"/>
      <c r="AO53" s="66"/>
      <c r="AP53" s="66"/>
      <c r="AQ53" s="66">
        <v>0</v>
      </c>
    </row>
    <row r="54" spans="20:43">
      <c r="T54" s="65"/>
      <c r="U54" s="530" t="s">
        <v>311</v>
      </c>
      <c r="V54" s="145" t="s">
        <v>203</v>
      </c>
      <c r="W54" s="146"/>
      <c r="X54" s="146"/>
      <c r="Y54" s="146"/>
      <c r="Z54" s="146"/>
      <c r="AA54" s="146"/>
      <c r="AB54" s="66">
        <f t="shared" si="1"/>
        <v>0</v>
      </c>
      <c r="AC54" s="128"/>
      <c r="AE54" s="147" t="s">
        <v>312</v>
      </c>
      <c r="AJ54" s="530" t="s">
        <v>311</v>
      </c>
      <c r="AK54" s="148" t="s">
        <v>203</v>
      </c>
      <c r="AL54" s="66"/>
      <c r="AM54" s="66"/>
      <c r="AN54" s="66"/>
      <c r="AO54" s="66"/>
      <c r="AP54" s="66"/>
      <c r="AQ54" s="66">
        <v>0</v>
      </c>
    </row>
    <row r="55" spans="20:43">
      <c r="T55" s="65"/>
      <c r="U55" s="531"/>
      <c r="V55" s="145" t="s">
        <v>207</v>
      </c>
      <c r="W55" s="146"/>
      <c r="X55" s="146"/>
      <c r="Y55" s="146"/>
      <c r="Z55" s="146"/>
      <c r="AA55" s="146"/>
      <c r="AB55" s="66">
        <f t="shared" si="1"/>
        <v>0</v>
      </c>
      <c r="AC55" s="128"/>
      <c r="AE55" s="147" t="s">
        <v>313</v>
      </c>
      <c r="AJ55" s="531"/>
      <c r="AK55" s="148" t="s">
        <v>207</v>
      </c>
      <c r="AL55" s="66"/>
      <c r="AM55" s="66"/>
      <c r="AN55" s="66"/>
      <c r="AO55" s="66"/>
      <c r="AP55" s="66"/>
      <c r="AQ55" s="66">
        <v>0</v>
      </c>
    </row>
    <row r="56" spans="20:43">
      <c r="T56" s="65"/>
      <c r="U56" s="532"/>
      <c r="V56" s="145" t="s">
        <v>210</v>
      </c>
      <c r="W56" s="146"/>
      <c r="X56" s="146"/>
      <c r="Y56" s="146"/>
      <c r="Z56" s="146"/>
      <c r="AA56" s="146"/>
      <c r="AB56" s="66">
        <f t="shared" si="1"/>
        <v>0</v>
      </c>
      <c r="AC56" s="128"/>
      <c r="AE56" s="147"/>
      <c r="AJ56" s="532"/>
      <c r="AK56" s="148" t="s">
        <v>210</v>
      </c>
      <c r="AL56" s="66"/>
      <c r="AM56" s="66"/>
      <c r="AN56" s="66"/>
      <c r="AO56" s="66"/>
      <c r="AP56" s="66"/>
      <c r="AQ56" s="66">
        <v>0</v>
      </c>
    </row>
    <row r="57" spans="20:43">
      <c r="T57" s="65"/>
      <c r="U57" s="530" t="s">
        <v>314</v>
      </c>
      <c r="V57" s="145" t="s">
        <v>203</v>
      </c>
      <c r="W57" s="146"/>
      <c r="X57" s="146"/>
      <c r="Y57" s="146"/>
      <c r="Z57" s="146"/>
      <c r="AA57" s="146"/>
      <c r="AB57" s="66">
        <f t="shared" si="1"/>
        <v>0</v>
      </c>
      <c r="AC57" s="128"/>
      <c r="AE57" s="147" t="s">
        <v>315</v>
      </c>
      <c r="AJ57" s="530" t="s">
        <v>314</v>
      </c>
      <c r="AK57" s="148" t="s">
        <v>203</v>
      </c>
      <c r="AL57" s="66"/>
      <c r="AM57" s="66"/>
      <c r="AN57" s="66"/>
      <c r="AO57" s="66"/>
      <c r="AP57" s="66"/>
      <c r="AQ57" s="66">
        <v>0</v>
      </c>
    </row>
    <row r="58" spans="20:43">
      <c r="T58" s="65"/>
      <c r="U58" s="531"/>
      <c r="V58" s="145" t="s">
        <v>207</v>
      </c>
      <c r="W58" s="146"/>
      <c r="X58" s="146"/>
      <c r="Y58" s="146"/>
      <c r="Z58" s="146"/>
      <c r="AA58" s="146"/>
      <c r="AB58" s="66">
        <f t="shared" si="1"/>
        <v>0</v>
      </c>
      <c r="AC58" s="128"/>
      <c r="AE58" s="147" t="s">
        <v>316</v>
      </c>
      <c r="AJ58" s="531"/>
      <c r="AK58" s="148" t="s">
        <v>207</v>
      </c>
      <c r="AL58" s="66"/>
      <c r="AM58" s="66"/>
      <c r="AN58" s="66"/>
      <c r="AO58" s="66"/>
      <c r="AP58" s="66"/>
      <c r="AQ58" s="66">
        <v>0</v>
      </c>
    </row>
    <row r="59" spans="20:43">
      <c r="T59" s="65"/>
      <c r="U59" s="532"/>
      <c r="V59" s="145" t="s">
        <v>210</v>
      </c>
      <c r="W59" s="146"/>
      <c r="X59" s="146"/>
      <c r="Y59" s="146"/>
      <c r="Z59" s="146"/>
      <c r="AA59" s="146"/>
      <c r="AB59" s="66">
        <f t="shared" si="1"/>
        <v>0</v>
      </c>
      <c r="AC59" s="128"/>
      <c r="AE59" s="147"/>
      <c r="AJ59" s="532"/>
      <c r="AK59" s="148" t="s">
        <v>210</v>
      </c>
      <c r="AL59" s="66"/>
      <c r="AM59" s="66"/>
      <c r="AN59" s="66"/>
      <c r="AO59" s="66"/>
      <c r="AP59" s="66"/>
      <c r="AQ59" s="66">
        <v>0</v>
      </c>
    </row>
    <row r="60" spans="20:43">
      <c r="T60" s="65"/>
      <c r="U60" s="530" t="s">
        <v>317</v>
      </c>
      <c r="V60" s="145" t="s">
        <v>203</v>
      </c>
      <c r="W60" s="146"/>
      <c r="X60" s="146"/>
      <c r="Y60" s="146"/>
      <c r="Z60" s="146"/>
      <c r="AA60" s="146"/>
      <c r="AB60" s="66">
        <f t="shared" si="1"/>
        <v>0</v>
      </c>
      <c r="AC60" s="128"/>
      <c r="AE60" s="147" t="s">
        <v>318</v>
      </c>
      <c r="AJ60" s="530" t="s">
        <v>317</v>
      </c>
      <c r="AK60" s="148" t="s">
        <v>203</v>
      </c>
      <c r="AL60" s="66"/>
      <c r="AM60" s="66"/>
      <c r="AN60" s="66"/>
      <c r="AO60" s="66"/>
      <c r="AP60" s="66"/>
      <c r="AQ60" s="66">
        <v>0</v>
      </c>
    </row>
    <row r="61" spans="20:43">
      <c r="T61" s="65"/>
      <c r="U61" s="531"/>
      <c r="V61" s="145" t="s">
        <v>207</v>
      </c>
      <c r="W61" s="146"/>
      <c r="X61" s="146"/>
      <c r="Y61" s="146"/>
      <c r="Z61" s="146"/>
      <c r="AA61" s="146"/>
      <c r="AB61" s="66">
        <f t="shared" si="1"/>
        <v>0</v>
      </c>
      <c r="AC61" s="128"/>
      <c r="AE61" s="147" t="s">
        <v>319</v>
      </c>
      <c r="AJ61" s="531"/>
      <c r="AK61" s="148" t="s">
        <v>207</v>
      </c>
      <c r="AL61" s="66"/>
      <c r="AM61" s="66"/>
      <c r="AN61" s="66"/>
      <c r="AO61" s="66"/>
      <c r="AP61" s="66"/>
      <c r="AQ61" s="66">
        <v>0</v>
      </c>
    </row>
    <row r="62" spans="20:43">
      <c r="T62" s="65"/>
      <c r="U62" s="532"/>
      <c r="V62" s="145" t="s">
        <v>210</v>
      </c>
      <c r="W62" s="146"/>
      <c r="X62" s="146"/>
      <c r="Y62" s="146"/>
      <c r="Z62" s="146"/>
      <c r="AA62" s="146"/>
      <c r="AB62" s="66">
        <f t="shared" si="1"/>
        <v>0</v>
      </c>
      <c r="AC62" s="128"/>
      <c r="AE62" s="147"/>
      <c r="AJ62" s="532"/>
      <c r="AK62" s="148" t="s">
        <v>210</v>
      </c>
      <c r="AL62" s="66"/>
      <c r="AM62" s="66"/>
      <c r="AN62" s="66"/>
      <c r="AO62" s="66"/>
      <c r="AP62" s="66"/>
      <c r="AQ62" s="66">
        <v>0</v>
      </c>
    </row>
    <row r="63" spans="20:43">
      <c r="T63" s="65"/>
      <c r="U63" s="530" t="s">
        <v>320</v>
      </c>
      <c r="V63" s="145" t="s">
        <v>203</v>
      </c>
      <c r="W63" s="146"/>
      <c r="X63" s="146"/>
      <c r="Y63" s="146"/>
      <c r="Z63" s="146"/>
      <c r="AA63" s="146"/>
      <c r="AB63" s="66">
        <f t="shared" si="1"/>
        <v>0</v>
      </c>
      <c r="AC63" s="128"/>
      <c r="AE63" s="147" t="s">
        <v>321</v>
      </c>
      <c r="AJ63" s="530" t="s">
        <v>320</v>
      </c>
      <c r="AK63" s="148" t="s">
        <v>203</v>
      </c>
      <c r="AL63" s="66"/>
      <c r="AM63" s="66"/>
      <c r="AN63" s="66"/>
      <c r="AO63" s="66"/>
      <c r="AP63" s="66"/>
      <c r="AQ63" s="66">
        <v>0</v>
      </c>
    </row>
    <row r="64" spans="20:43">
      <c r="T64" s="65"/>
      <c r="U64" s="531"/>
      <c r="V64" s="145" t="s">
        <v>207</v>
      </c>
      <c r="W64" s="146"/>
      <c r="X64" s="146"/>
      <c r="Y64" s="146"/>
      <c r="Z64" s="146"/>
      <c r="AA64" s="146"/>
      <c r="AB64" s="66">
        <f t="shared" si="1"/>
        <v>0</v>
      </c>
      <c r="AC64" s="128"/>
      <c r="AE64" s="147" t="s">
        <v>322</v>
      </c>
      <c r="AJ64" s="531"/>
      <c r="AK64" s="148" t="s">
        <v>207</v>
      </c>
      <c r="AL64" s="66"/>
      <c r="AM64" s="66"/>
      <c r="AN64" s="66"/>
      <c r="AO64" s="66"/>
      <c r="AP64" s="66"/>
      <c r="AQ64" s="66">
        <v>0</v>
      </c>
    </row>
    <row r="65" spans="20:43">
      <c r="T65" s="65"/>
      <c r="U65" s="532"/>
      <c r="V65" s="145" t="s">
        <v>210</v>
      </c>
      <c r="W65" s="146"/>
      <c r="X65" s="146"/>
      <c r="Y65" s="146"/>
      <c r="Z65" s="146"/>
      <c r="AA65" s="146"/>
      <c r="AB65" s="66">
        <f t="shared" si="1"/>
        <v>0</v>
      </c>
      <c r="AC65" s="128"/>
      <c r="AE65" s="147"/>
      <c r="AJ65" s="532"/>
      <c r="AK65" s="148" t="s">
        <v>210</v>
      </c>
      <c r="AL65" s="66"/>
      <c r="AM65" s="66"/>
      <c r="AN65" s="66"/>
      <c r="AO65" s="66"/>
      <c r="AP65" s="66"/>
      <c r="AQ65" s="66">
        <v>0</v>
      </c>
    </row>
    <row r="66" spans="20:43">
      <c r="T66" s="65"/>
      <c r="U66" s="530" t="s">
        <v>323</v>
      </c>
      <c r="V66" s="145" t="s">
        <v>203</v>
      </c>
      <c r="W66" s="146"/>
      <c r="X66" s="146"/>
      <c r="Y66" s="146"/>
      <c r="Z66" s="146"/>
      <c r="AA66" s="146"/>
      <c r="AB66" s="66">
        <f t="shared" si="1"/>
        <v>0</v>
      </c>
      <c r="AC66" s="128"/>
      <c r="AE66" s="147" t="s">
        <v>324</v>
      </c>
      <c r="AJ66" s="530" t="s">
        <v>323</v>
      </c>
      <c r="AK66" s="148" t="s">
        <v>203</v>
      </c>
      <c r="AL66" s="66"/>
      <c r="AM66" s="66"/>
      <c r="AN66" s="66"/>
      <c r="AO66" s="66"/>
      <c r="AP66" s="66"/>
      <c r="AQ66" s="66">
        <v>0</v>
      </c>
    </row>
    <row r="67" spans="20:43">
      <c r="T67" s="65"/>
      <c r="U67" s="531"/>
      <c r="V67" s="145" t="s">
        <v>207</v>
      </c>
      <c r="W67" s="146"/>
      <c r="X67" s="146"/>
      <c r="Y67" s="146"/>
      <c r="Z67" s="146"/>
      <c r="AA67" s="146"/>
      <c r="AB67" s="66">
        <f t="shared" si="1"/>
        <v>0</v>
      </c>
      <c r="AC67" s="128"/>
      <c r="AE67" s="147" t="s">
        <v>325</v>
      </c>
      <c r="AJ67" s="531"/>
      <c r="AK67" s="148" t="s">
        <v>207</v>
      </c>
      <c r="AL67" s="66"/>
      <c r="AM67" s="66"/>
      <c r="AN67" s="66"/>
      <c r="AO67" s="66"/>
      <c r="AP67" s="66"/>
      <c r="AQ67" s="66">
        <v>0</v>
      </c>
    </row>
    <row r="68" spans="20:43">
      <c r="T68" s="65"/>
      <c r="U68" s="532"/>
      <c r="V68" s="145" t="s">
        <v>210</v>
      </c>
      <c r="W68" s="146"/>
      <c r="X68" s="146"/>
      <c r="Y68" s="146"/>
      <c r="Z68" s="146"/>
      <c r="AA68" s="146"/>
      <c r="AB68" s="66">
        <f t="shared" si="1"/>
        <v>0</v>
      </c>
      <c r="AC68" s="128"/>
      <c r="AE68" s="147"/>
      <c r="AJ68" s="532"/>
      <c r="AK68" s="148" t="s">
        <v>210</v>
      </c>
      <c r="AL68" s="66"/>
      <c r="AM68" s="66"/>
      <c r="AN68" s="66"/>
      <c r="AO68" s="66"/>
      <c r="AP68" s="66"/>
      <c r="AQ68" s="66">
        <v>0</v>
      </c>
    </row>
    <row r="69" spans="20:43">
      <c r="T69" s="65"/>
      <c r="U69" s="530" t="s">
        <v>326</v>
      </c>
      <c r="V69" s="145" t="s">
        <v>203</v>
      </c>
      <c r="W69" s="146"/>
      <c r="X69" s="146"/>
      <c r="Y69" s="146"/>
      <c r="Z69" s="146"/>
      <c r="AA69" s="146"/>
      <c r="AB69" s="66">
        <f t="shared" si="1"/>
        <v>0</v>
      </c>
      <c r="AC69" s="128"/>
      <c r="AE69" s="147" t="s">
        <v>327</v>
      </c>
      <c r="AJ69" s="530" t="s">
        <v>326</v>
      </c>
      <c r="AK69" s="148" t="s">
        <v>203</v>
      </c>
      <c r="AL69" s="66"/>
      <c r="AM69" s="66"/>
      <c r="AN69" s="66"/>
      <c r="AO69" s="66"/>
      <c r="AP69" s="66"/>
      <c r="AQ69" s="66">
        <v>0</v>
      </c>
    </row>
    <row r="70" spans="20:43">
      <c r="T70" s="65"/>
      <c r="U70" s="531"/>
      <c r="V70" s="145" t="s">
        <v>207</v>
      </c>
      <c r="W70" s="146"/>
      <c r="X70" s="146"/>
      <c r="Y70" s="146"/>
      <c r="Z70" s="146"/>
      <c r="AA70" s="146"/>
      <c r="AB70" s="66">
        <f t="shared" si="1"/>
        <v>0</v>
      </c>
      <c r="AC70" s="128"/>
      <c r="AE70" s="147" t="s">
        <v>328</v>
      </c>
      <c r="AJ70" s="531"/>
      <c r="AK70" s="148" t="s">
        <v>207</v>
      </c>
      <c r="AL70" s="66"/>
      <c r="AM70" s="66"/>
      <c r="AN70" s="66"/>
      <c r="AO70" s="66"/>
      <c r="AP70" s="66"/>
      <c r="AQ70" s="66">
        <v>0</v>
      </c>
    </row>
    <row r="71" spans="20:43">
      <c r="T71" s="65"/>
      <c r="U71" s="532"/>
      <c r="V71" s="145" t="s">
        <v>210</v>
      </c>
      <c r="W71" s="146"/>
      <c r="X71" s="146"/>
      <c r="Y71" s="146"/>
      <c r="Z71" s="146"/>
      <c r="AA71" s="146"/>
      <c r="AB71" s="66">
        <f t="shared" si="1"/>
        <v>0</v>
      </c>
      <c r="AC71" s="128"/>
      <c r="AE71" s="147"/>
      <c r="AJ71" s="532"/>
      <c r="AK71" s="148" t="s">
        <v>210</v>
      </c>
      <c r="AL71" s="66"/>
      <c r="AM71" s="66"/>
      <c r="AN71" s="66"/>
      <c r="AO71" s="66"/>
      <c r="AP71" s="66"/>
      <c r="AQ71" s="66">
        <v>0</v>
      </c>
    </row>
    <row r="72" spans="20:43">
      <c r="T72" s="65"/>
      <c r="U72" s="530" t="s">
        <v>329</v>
      </c>
      <c r="V72" s="145" t="s">
        <v>203</v>
      </c>
      <c r="W72" s="146"/>
      <c r="X72" s="146"/>
      <c r="Y72" s="146"/>
      <c r="Z72" s="146"/>
      <c r="AA72" s="146"/>
      <c r="AB72" s="66">
        <f t="shared" si="1"/>
        <v>0</v>
      </c>
      <c r="AC72" s="128"/>
      <c r="AE72" s="147" t="s">
        <v>330</v>
      </c>
      <c r="AJ72" s="530" t="s">
        <v>329</v>
      </c>
      <c r="AK72" s="148" t="s">
        <v>203</v>
      </c>
      <c r="AL72" s="66"/>
      <c r="AM72" s="66"/>
      <c r="AN72" s="66"/>
      <c r="AO72" s="66"/>
      <c r="AP72" s="66"/>
      <c r="AQ72" s="66">
        <v>0</v>
      </c>
    </row>
    <row r="73" spans="20:43">
      <c r="T73" s="65"/>
      <c r="U73" s="531"/>
      <c r="V73" s="145" t="s">
        <v>207</v>
      </c>
      <c r="W73" s="146"/>
      <c r="X73" s="146"/>
      <c r="Y73" s="146"/>
      <c r="Z73" s="146"/>
      <c r="AA73" s="146"/>
      <c r="AB73" s="66">
        <f t="shared" si="1"/>
        <v>0</v>
      </c>
      <c r="AC73" s="128"/>
      <c r="AE73" s="147" t="s">
        <v>331</v>
      </c>
      <c r="AJ73" s="531"/>
      <c r="AK73" s="148" t="s">
        <v>207</v>
      </c>
      <c r="AL73" s="66"/>
      <c r="AM73" s="66"/>
      <c r="AN73" s="66"/>
      <c r="AO73" s="66"/>
      <c r="AP73" s="66"/>
      <c r="AQ73" s="66">
        <v>0</v>
      </c>
    </row>
    <row r="74" spans="20:43">
      <c r="T74" s="65"/>
      <c r="U74" s="532"/>
      <c r="V74" s="145" t="s">
        <v>210</v>
      </c>
      <c r="W74" s="146"/>
      <c r="X74" s="146"/>
      <c r="Y74" s="146"/>
      <c r="Z74" s="146"/>
      <c r="AA74" s="146"/>
      <c r="AB74" s="66">
        <f t="shared" si="1"/>
        <v>0</v>
      </c>
      <c r="AC74" s="128"/>
      <c r="AE74" s="147"/>
      <c r="AJ74" s="532"/>
      <c r="AK74" s="148" t="s">
        <v>210</v>
      </c>
      <c r="AL74" s="66"/>
      <c r="AM74" s="66"/>
      <c r="AN74" s="66"/>
      <c r="AO74" s="66"/>
      <c r="AP74" s="66"/>
      <c r="AQ74" s="66">
        <v>0</v>
      </c>
    </row>
    <row r="75" spans="20:43">
      <c r="T75" s="65"/>
      <c r="U75" s="530" t="s">
        <v>332</v>
      </c>
      <c r="V75" s="145" t="s">
        <v>203</v>
      </c>
      <c r="W75" s="146"/>
      <c r="X75" s="146"/>
      <c r="Y75" s="146"/>
      <c r="Z75" s="146"/>
      <c r="AA75" s="146"/>
      <c r="AB75" s="66">
        <f t="shared" si="1"/>
        <v>0</v>
      </c>
      <c r="AC75" s="128"/>
      <c r="AE75" s="147" t="s">
        <v>333</v>
      </c>
      <c r="AJ75" s="530" t="s">
        <v>332</v>
      </c>
      <c r="AK75" s="148" t="s">
        <v>203</v>
      </c>
      <c r="AL75" s="66"/>
      <c r="AM75" s="66"/>
      <c r="AN75" s="66"/>
      <c r="AO75" s="66"/>
      <c r="AP75" s="66"/>
      <c r="AQ75" s="66">
        <v>0</v>
      </c>
    </row>
    <row r="76" spans="20:43">
      <c r="T76" s="65"/>
      <c r="U76" s="531"/>
      <c r="V76" s="145" t="s">
        <v>207</v>
      </c>
      <c r="W76" s="146"/>
      <c r="X76" s="146"/>
      <c r="Y76" s="146"/>
      <c r="Z76" s="146"/>
      <c r="AA76" s="146"/>
      <c r="AB76" s="66">
        <f t="shared" ref="AB76:AB139" si="2">SUM(W76:AA76)</f>
        <v>0</v>
      </c>
      <c r="AC76" s="128"/>
      <c r="AE76" s="147" t="s">
        <v>334</v>
      </c>
      <c r="AJ76" s="531"/>
      <c r="AK76" s="148" t="s">
        <v>207</v>
      </c>
      <c r="AL76" s="66"/>
      <c r="AM76" s="66"/>
      <c r="AN76" s="66"/>
      <c r="AO76" s="66"/>
      <c r="AP76" s="66"/>
      <c r="AQ76" s="66">
        <v>0</v>
      </c>
    </row>
    <row r="77" spans="20:43">
      <c r="T77" s="65"/>
      <c r="U77" s="532"/>
      <c r="V77" s="145" t="s">
        <v>210</v>
      </c>
      <c r="W77" s="146"/>
      <c r="X77" s="146"/>
      <c r="Y77" s="146"/>
      <c r="Z77" s="146"/>
      <c r="AA77" s="146"/>
      <c r="AB77" s="66">
        <f t="shared" si="2"/>
        <v>0</v>
      </c>
      <c r="AC77" s="128"/>
      <c r="AE77" s="147"/>
      <c r="AJ77" s="532"/>
      <c r="AK77" s="148" t="s">
        <v>210</v>
      </c>
      <c r="AL77" s="66"/>
      <c r="AM77" s="66"/>
      <c r="AN77" s="66"/>
      <c r="AO77" s="66"/>
      <c r="AP77" s="66"/>
      <c r="AQ77" s="66">
        <v>0</v>
      </c>
    </row>
    <row r="78" spans="20:43">
      <c r="T78" s="65"/>
      <c r="U78" s="530" t="s">
        <v>335</v>
      </c>
      <c r="V78" s="145" t="s">
        <v>203</v>
      </c>
      <c r="W78" s="146"/>
      <c r="X78" s="146"/>
      <c r="Y78" s="146"/>
      <c r="Z78" s="146"/>
      <c r="AA78" s="146"/>
      <c r="AB78" s="66">
        <f t="shared" si="2"/>
        <v>0</v>
      </c>
      <c r="AC78" s="128"/>
      <c r="AE78" s="147" t="s">
        <v>336</v>
      </c>
      <c r="AJ78" s="530" t="s">
        <v>335</v>
      </c>
      <c r="AK78" s="148" t="s">
        <v>203</v>
      </c>
      <c r="AL78" s="66"/>
      <c r="AM78" s="66"/>
      <c r="AN78" s="66"/>
      <c r="AO78" s="66"/>
      <c r="AP78" s="66"/>
      <c r="AQ78" s="66">
        <v>0</v>
      </c>
    </row>
    <row r="79" spans="20:43">
      <c r="T79" s="65"/>
      <c r="U79" s="531"/>
      <c r="V79" s="145" t="s">
        <v>207</v>
      </c>
      <c r="W79" s="146"/>
      <c r="X79" s="146"/>
      <c r="Y79" s="146"/>
      <c r="Z79" s="146"/>
      <c r="AA79" s="146"/>
      <c r="AB79" s="66">
        <f t="shared" si="2"/>
        <v>0</v>
      </c>
      <c r="AC79" s="128"/>
      <c r="AE79" s="147" t="s">
        <v>337</v>
      </c>
      <c r="AJ79" s="531"/>
      <c r="AK79" s="148" t="s">
        <v>207</v>
      </c>
      <c r="AL79" s="66"/>
      <c r="AM79" s="66"/>
      <c r="AN79" s="66"/>
      <c r="AO79" s="66"/>
      <c r="AP79" s="66"/>
      <c r="AQ79" s="66">
        <v>0</v>
      </c>
    </row>
    <row r="80" spans="20:43">
      <c r="T80" s="65"/>
      <c r="U80" s="532"/>
      <c r="V80" s="145" t="s">
        <v>210</v>
      </c>
      <c r="W80" s="146"/>
      <c r="X80" s="146"/>
      <c r="Y80" s="146"/>
      <c r="Z80" s="146"/>
      <c r="AA80" s="146"/>
      <c r="AB80" s="66">
        <f t="shared" si="2"/>
        <v>0</v>
      </c>
      <c r="AC80" s="128"/>
      <c r="AE80" s="147"/>
      <c r="AJ80" s="532"/>
      <c r="AK80" s="148" t="s">
        <v>210</v>
      </c>
      <c r="AL80" s="66"/>
      <c r="AM80" s="66"/>
      <c r="AN80" s="66"/>
      <c r="AO80" s="66"/>
      <c r="AP80" s="66"/>
      <c r="AQ80" s="66">
        <v>0</v>
      </c>
    </row>
    <row r="81" spans="20:43">
      <c r="T81" s="65"/>
      <c r="U81" s="530" t="s">
        <v>338</v>
      </c>
      <c r="V81" s="145" t="s">
        <v>203</v>
      </c>
      <c r="W81" s="146"/>
      <c r="X81" s="146"/>
      <c r="Y81" s="146"/>
      <c r="Z81" s="146"/>
      <c r="AA81" s="146"/>
      <c r="AB81" s="66">
        <f t="shared" si="2"/>
        <v>0</v>
      </c>
      <c r="AC81" s="128"/>
      <c r="AE81" s="147" t="s">
        <v>339</v>
      </c>
      <c r="AJ81" s="530" t="s">
        <v>338</v>
      </c>
      <c r="AK81" s="148" t="s">
        <v>203</v>
      </c>
      <c r="AL81" s="66"/>
      <c r="AM81" s="66"/>
      <c r="AN81" s="66"/>
      <c r="AO81" s="66"/>
      <c r="AP81" s="66"/>
      <c r="AQ81" s="66">
        <v>0</v>
      </c>
    </row>
    <row r="82" spans="20:43">
      <c r="T82" s="65"/>
      <c r="U82" s="531"/>
      <c r="V82" s="145" t="s">
        <v>207</v>
      </c>
      <c r="W82" s="146"/>
      <c r="X82" s="146"/>
      <c r="Y82" s="146"/>
      <c r="Z82" s="146"/>
      <c r="AA82" s="146"/>
      <c r="AB82" s="66">
        <f t="shared" si="2"/>
        <v>0</v>
      </c>
      <c r="AC82" s="128"/>
      <c r="AE82" s="147" t="s">
        <v>340</v>
      </c>
      <c r="AJ82" s="531"/>
      <c r="AK82" s="148" t="s">
        <v>207</v>
      </c>
      <c r="AL82" s="66"/>
      <c r="AM82" s="66"/>
      <c r="AN82" s="66"/>
      <c r="AO82" s="66"/>
      <c r="AP82" s="66"/>
      <c r="AQ82" s="66">
        <v>0</v>
      </c>
    </row>
    <row r="83" spans="20:43">
      <c r="T83" s="65"/>
      <c r="U83" s="532"/>
      <c r="V83" s="145" t="s">
        <v>210</v>
      </c>
      <c r="W83" s="146"/>
      <c r="X83" s="146"/>
      <c r="Y83" s="146"/>
      <c r="Z83" s="146"/>
      <c r="AA83" s="146"/>
      <c r="AB83" s="66">
        <f t="shared" si="2"/>
        <v>0</v>
      </c>
      <c r="AC83" s="128"/>
      <c r="AE83" s="147"/>
      <c r="AJ83" s="532"/>
      <c r="AK83" s="148" t="s">
        <v>210</v>
      </c>
      <c r="AL83" s="66"/>
      <c r="AM83" s="66"/>
      <c r="AN83" s="66"/>
      <c r="AO83" s="66"/>
      <c r="AP83" s="66"/>
      <c r="AQ83" s="66">
        <v>0</v>
      </c>
    </row>
    <row r="84" spans="20:43">
      <c r="T84" s="65"/>
      <c r="U84" s="530" t="s">
        <v>341</v>
      </c>
      <c r="V84" s="145" t="s">
        <v>203</v>
      </c>
      <c r="W84" s="146"/>
      <c r="X84" s="146"/>
      <c r="Y84" s="146"/>
      <c r="Z84" s="146"/>
      <c r="AA84" s="146"/>
      <c r="AB84" s="66">
        <f t="shared" si="2"/>
        <v>0</v>
      </c>
      <c r="AC84" s="128"/>
      <c r="AE84" s="147" t="s">
        <v>342</v>
      </c>
      <c r="AJ84" s="530" t="s">
        <v>341</v>
      </c>
      <c r="AK84" s="148" t="s">
        <v>203</v>
      </c>
      <c r="AL84" s="66"/>
      <c r="AM84" s="66"/>
      <c r="AN84" s="66"/>
      <c r="AO84" s="66"/>
      <c r="AP84" s="66"/>
      <c r="AQ84" s="66">
        <v>0</v>
      </c>
    </row>
    <row r="85" spans="20:43">
      <c r="T85" s="65"/>
      <c r="U85" s="531"/>
      <c r="V85" s="145" t="s">
        <v>207</v>
      </c>
      <c r="W85" s="146"/>
      <c r="X85" s="146"/>
      <c r="Y85" s="146"/>
      <c r="Z85" s="146"/>
      <c r="AA85" s="146"/>
      <c r="AB85" s="66">
        <f t="shared" si="2"/>
        <v>0</v>
      </c>
      <c r="AC85" s="128"/>
      <c r="AE85" s="147" t="s">
        <v>343</v>
      </c>
      <c r="AJ85" s="531"/>
      <c r="AK85" s="148" t="s">
        <v>207</v>
      </c>
      <c r="AL85" s="66"/>
      <c r="AM85" s="66"/>
      <c r="AN85" s="66"/>
      <c r="AO85" s="66"/>
      <c r="AP85" s="66"/>
      <c r="AQ85" s="66">
        <v>0</v>
      </c>
    </row>
    <row r="86" spans="20:43">
      <c r="T86" s="65"/>
      <c r="U86" s="532"/>
      <c r="V86" s="145" t="s">
        <v>210</v>
      </c>
      <c r="W86" s="146"/>
      <c r="X86" s="146"/>
      <c r="Y86" s="146"/>
      <c r="Z86" s="146"/>
      <c r="AA86" s="146"/>
      <c r="AB86" s="66">
        <f t="shared" si="2"/>
        <v>0</v>
      </c>
      <c r="AC86" s="128"/>
      <c r="AE86" s="147"/>
      <c r="AJ86" s="532"/>
      <c r="AK86" s="148" t="s">
        <v>210</v>
      </c>
      <c r="AL86" s="66"/>
      <c r="AM86" s="66"/>
      <c r="AN86" s="66"/>
      <c r="AO86" s="66"/>
      <c r="AP86" s="66"/>
      <c r="AQ86" s="66">
        <v>0</v>
      </c>
    </row>
    <row r="87" spans="20:43">
      <c r="T87" s="65"/>
      <c r="U87" s="530" t="s">
        <v>344</v>
      </c>
      <c r="V87" s="145" t="s">
        <v>203</v>
      </c>
      <c r="W87" s="146"/>
      <c r="X87" s="146"/>
      <c r="Y87" s="146"/>
      <c r="Z87" s="146"/>
      <c r="AA87" s="146"/>
      <c r="AB87" s="66">
        <f t="shared" si="2"/>
        <v>0</v>
      </c>
      <c r="AC87" s="128"/>
      <c r="AE87" s="147" t="s">
        <v>345</v>
      </c>
      <c r="AJ87" s="530" t="s">
        <v>344</v>
      </c>
      <c r="AK87" s="148" t="s">
        <v>203</v>
      </c>
      <c r="AL87" s="66"/>
      <c r="AM87" s="66"/>
      <c r="AN87" s="66"/>
      <c r="AO87" s="66"/>
      <c r="AP87" s="66"/>
      <c r="AQ87" s="66">
        <v>0</v>
      </c>
    </row>
    <row r="88" spans="20:43">
      <c r="T88" s="65"/>
      <c r="U88" s="531"/>
      <c r="V88" s="145" t="s">
        <v>207</v>
      </c>
      <c r="W88" s="146"/>
      <c r="X88" s="146"/>
      <c r="Y88" s="146"/>
      <c r="Z88" s="146"/>
      <c r="AA88" s="146"/>
      <c r="AB88" s="66">
        <f t="shared" si="2"/>
        <v>0</v>
      </c>
      <c r="AC88" s="128"/>
      <c r="AE88" s="147" t="s">
        <v>346</v>
      </c>
      <c r="AJ88" s="531"/>
      <c r="AK88" s="148" t="s">
        <v>207</v>
      </c>
      <c r="AL88" s="66"/>
      <c r="AM88" s="66"/>
      <c r="AN88" s="66"/>
      <c r="AO88" s="66"/>
      <c r="AP88" s="66"/>
      <c r="AQ88" s="66">
        <v>0</v>
      </c>
    </row>
    <row r="89" spans="20:43">
      <c r="T89" s="65"/>
      <c r="U89" s="532"/>
      <c r="V89" s="145" t="s">
        <v>210</v>
      </c>
      <c r="W89" s="146"/>
      <c r="X89" s="146"/>
      <c r="Y89" s="146"/>
      <c r="Z89" s="146"/>
      <c r="AA89" s="146"/>
      <c r="AB89" s="66">
        <f t="shared" si="2"/>
        <v>0</v>
      </c>
      <c r="AC89" s="128"/>
      <c r="AE89" s="147"/>
      <c r="AJ89" s="532"/>
      <c r="AK89" s="148" t="s">
        <v>210</v>
      </c>
      <c r="AL89" s="66"/>
      <c r="AM89" s="66"/>
      <c r="AN89" s="66"/>
      <c r="AO89" s="66"/>
      <c r="AP89" s="66"/>
      <c r="AQ89" s="66">
        <v>0</v>
      </c>
    </row>
    <row r="90" spans="20:43">
      <c r="T90" s="65"/>
      <c r="U90" s="530" t="s">
        <v>347</v>
      </c>
      <c r="V90" s="145" t="s">
        <v>203</v>
      </c>
      <c r="W90" s="146"/>
      <c r="X90" s="146"/>
      <c r="Y90" s="146"/>
      <c r="Z90" s="146"/>
      <c r="AA90" s="146"/>
      <c r="AB90" s="66">
        <f t="shared" si="2"/>
        <v>0</v>
      </c>
      <c r="AC90" s="128"/>
      <c r="AE90" s="147" t="s">
        <v>348</v>
      </c>
      <c r="AJ90" s="530" t="s">
        <v>347</v>
      </c>
      <c r="AK90" s="148" t="s">
        <v>203</v>
      </c>
      <c r="AL90" s="66"/>
      <c r="AM90" s="66"/>
      <c r="AN90" s="66"/>
      <c r="AO90" s="66"/>
      <c r="AP90" s="66"/>
      <c r="AQ90" s="66">
        <v>0</v>
      </c>
    </row>
    <row r="91" spans="20:43">
      <c r="T91" s="65"/>
      <c r="U91" s="531"/>
      <c r="V91" s="145" t="s">
        <v>207</v>
      </c>
      <c r="W91" s="146"/>
      <c r="X91" s="146"/>
      <c r="Y91" s="146"/>
      <c r="Z91" s="146"/>
      <c r="AA91" s="146"/>
      <c r="AB91" s="66">
        <f t="shared" si="2"/>
        <v>0</v>
      </c>
      <c r="AC91" s="128"/>
      <c r="AE91" s="147" t="s">
        <v>349</v>
      </c>
      <c r="AJ91" s="531"/>
      <c r="AK91" s="148" t="s">
        <v>207</v>
      </c>
      <c r="AL91" s="66"/>
      <c r="AM91" s="66"/>
      <c r="AN91" s="66"/>
      <c r="AO91" s="66"/>
      <c r="AP91" s="66"/>
      <c r="AQ91" s="66">
        <v>0</v>
      </c>
    </row>
    <row r="92" spans="20:43">
      <c r="T92" s="65"/>
      <c r="U92" s="532"/>
      <c r="V92" s="145" t="s">
        <v>210</v>
      </c>
      <c r="W92" s="146"/>
      <c r="X92" s="146"/>
      <c r="Y92" s="146"/>
      <c r="Z92" s="146"/>
      <c r="AA92" s="146"/>
      <c r="AB92" s="66">
        <f t="shared" si="2"/>
        <v>0</v>
      </c>
      <c r="AC92" s="128"/>
      <c r="AE92" s="147"/>
      <c r="AJ92" s="532"/>
      <c r="AK92" s="148" t="s">
        <v>210</v>
      </c>
      <c r="AL92" s="66"/>
      <c r="AM92" s="66"/>
      <c r="AN92" s="66"/>
      <c r="AO92" s="66"/>
      <c r="AP92" s="66"/>
      <c r="AQ92" s="66">
        <v>0</v>
      </c>
    </row>
    <row r="93" spans="20:43">
      <c r="T93" s="65"/>
      <c r="U93" s="530" t="s">
        <v>350</v>
      </c>
      <c r="V93" s="145" t="s">
        <v>203</v>
      </c>
      <c r="W93" s="146"/>
      <c r="X93" s="146"/>
      <c r="Y93" s="146"/>
      <c r="Z93" s="146"/>
      <c r="AA93" s="146"/>
      <c r="AB93" s="66">
        <f t="shared" si="2"/>
        <v>0</v>
      </c>
      <c r="AC93" s="128"/>
      <c r="AE93" s="147" t="s">
        <v>351</v>
      </c>
      <c r="AJ93" s="530" t="s">
        <v>350</v>
      </c>
      <c r="AK93" s="148" t="s">
        <v>203</v>
      </c>
      <c r="AL93" s="66"/>
      <c r="AM93" s="66"/>
      <c r="AN93" s="66"/>
      <c r="AO93" s="66"/>
      <c r="AP93" s="66"/>
      <c r="AQ93" s="66">
        <v>0</v>
      </c>
    </row>
    <row r="94" spans="20:43">
      <c r="T94" s="65"/>
      <c r="U94" s="531"/>
      <c r="V94" s="145" t="s">
        <v>207</v>
      </c>
      <c r="W94" s="146"/>
      <c r="X94" s="146"/>
      <c r="Y94" s="146"/>
      <c r="Z94" s="146"/>
      <c r="AA94" s="146"/>
      <c r="AB94" s="66">
        <f t="shared" si="2"/>
        <v>0</v>
      </c>
      <c r="AC94" s="128"/>
      <c r="AE94" s="147" t="s">
        <v>352</v>
      </c>
      <c r="AJ94" s="531"/>
      <c r="AK94" s="148" t="s">
        <v>207</v>
      </c>
      <c r="AL94" s="66"/>
      <c r="AM94" s="66"/>
      <c r="AN94" s="66"/>
      <c r="AO94" s="66"/>
      <c r="AP94" s="66"/>
      <c r="AQ94" s="66">
        <v>0</v>
      </c>
    </row>
    <row r="95" spans="20:43">
      <c r="T95" s="65"/>
      <c r="U95" s="532"/>
      <c r="V95" s="145" t="s">
        <v>210</v>
      </c>
      <c r="W95" s="146"/>
      <c r="X95" s="146"/>
      <c r="Y95" s="146"/>
      <c r="Z95" s="146"/>
      <c r="AA95" s="146"/>
      <c r="AB95" s="66">
        <f t="shared" si="2"/>
        <v>0</v>
      </c>
      <c r="AC95" s="128"/>
      <c r="AE95" s="147"/>
      <c r="AJ95" s="532"/>
      <c r="AK95" s="148" t="s">
        <v>210</v>
      </c>
      <c r="AL95" s="66"/>
      <c r="AM95" s="66"/>
      <c r="AN95" s="66"/>
      <c r="AO95" s="66"/>
      <c r="AP95" s="66"/>
      <c r="AQ95" s="66">
        <v>0</v>
      </c>
    </row>
    <row r="96" spans="20:43">
      <c r="T96" s="65"/>
      <c r="U96" s="530" t="s">
        <v>353</v>
      </c>
      <c r="V96" s="145" t="s">
        <v>203</v>
      </c>
      <c r="W96" s="146"/>
      <c r="X96" s="146"/>
      <c r="Y96" s="146"/>
      <c r="Z96" s="146"/>
      <c r="AA96" s="146"/>
      <c r="AB96" s="66">
        <f t="shared" si="2"/>
        <v>0</v>
      </c>
      <c r="AC96" s="128"/>
      <c r="AE96" s="147" t="s">
        <v>354</v>
      </c>
      <c r="AJ96" s="530" t="s">
        <v>353</v>
      </c>
      <c r="AK96" s="148" t="s">
        <v>203</v>
      </c>
      <c r="AL96" s="66"/>
      <c r="AM96" s="66"/>
      <c r="AN96" s="66"/>
      <c r="AO96" s="66"/>
      <c r="AP96" s="66"/>
      <c r="AQ96" s="66">
        <v>0</v>
      </c>
    </row>
    <row r="97" spans="20:43">
      <c r="T97" s="65"/>
      <c r="U97" s="531"/>
      <c r="V97" s="145" t="s">
        <v>207</v>
      </c>
      <c r="W97" s="146"/>
      <c r="X97" s="146"/>
      <c r="Y97" s="146"/>
      <c r="Z97" s="146"/>
      <c r="AA97" s="146"/>
      <c r="AB97" s="66">
        <f t="shared" si="2"/>
        <v>0</v>
      </c>
      <c r="AC97" s="128"/>
      <c r="AE97" s="147" t="s">
        <v>355</v>
      </c>
      <c r="AJ97" s="531"/>
      <c r="AK97" s="148" t="s">
        <v>207</v>
      </c>
      <c r="AL97" s="66"/>
      <c r="AM97" s="66"/>
      <c r="AN97" s="66"/>
      <c r="AO97" s="66"/>
      <c r="AP97" s="66"/>
      <c r="AQ97" s="66">
        <v>0</v>
      </c>
    </row>
    <row r="98" spans="20:43">
      <c r="T98" s="65"/>
      <c r="U98" s="532"/>
      <c r="V98" s="145" t="s">
        <v>210</v>
      </c>
      <c r="W98" s="146"/>
      <c r="X98" s="146"/>
      <c r="Y98" s="146"/>
      <c r="Z98" s="146"/>
      <c r="AA98" s="146"/>
      <c r="AB98" s="66">
        <f t="shared" si="2"/>
        <v>0</v>
      </c>
      <c r="AC98" s="128"/>
      <c r="AE98" s="147"/>
      <c r="AJ98" s="532"/>
      <c r="AK98" s="148" t="s">
        <v>210</v>
      </c>
      <c r="AL98" s="66"/>
      <c r="AM98" s="66"/>
      <c r="AN98" s="66"/>
      <c r="AO98" s="66"/>
      <c r="AP98" s="66"/>
      <c r="AQ98" s="66">
        <v>0</v>
      </c>
    </row>
    <row r="99" spans="20:43">
      <c r="T99" s="65"/>
      <c r="U99" s="530" t="s">
        <v>356</v>
      </c>
      <c r="V99" s="145" t="s">
        <v>203</v>
      </c>
      <c r="W99" s="146"/>
      <c r="X99" s="146"/>
      <c r="Y99" s="146"/>
      <c r="Z99" s="146"/>
      <c r="AA99" s="146"/>
      <c r="AB99" s="66">
        <f t="shared" si="2"/>
        <v>0</v>
      </c>
      <c r="AC99" s="128"/>
      <c r="AE99" s="147" t="s">
        <v>357</v>
      </c>
      <c r="AJ99" s="530" t="s">
        <v>356</v>
      </c>
      <c r="AK99" s="148" t="s">
        <v>203</v>
      </c>
      <c r="AL99" s="66"/>
      <c r="AM99" s="66"/>
      <c r="AN99" s="66"/>
      <c r="AO99" s="66"/>
      <c r="AP99" s="66"/>
      <c r="AQ99" s="66">
        <v>0</v>
      </c>
    </row>
    <row r="100" spans="20:43">
      <c r="T100" s="65"/>
      <c r="U100" s="531"/>
      <c r="V100" s="145" t="s">
        <v>207</v>
      </c>
      <c r="W100" s="146"/>
      <c r="X100" s="146"/>
      <c r="Y100" s="146"/>
      <c r="Z100" s="146"/>
      <c r="AA100" s="146"/>
      <c r="AB100" s="66">
        <f t="shared" si="2"/>
        <v>0</v>
      </c>
      <c r="AC100" s="128"/>
      <c r="AE100" s="147" t="s">
        <v>358</v>
      </c>
      <c r="AJ100" s="531"/>
      <c r="AK100" s="148" t="s">
        <v>207</v>
      </c>
      <c r="AL100" s="66"/>
      <c r="AM100" s="66"/>
      <c r="AN100" s="66"/>
      <c r="AO100" s="66"/>
      <c r="AP100" s="66"/>
      <c r="AQ100" s="66">
        <v>0</v>
      </c>
    </row>
    <row r="101" spans="20:43">
      <c r="T101" s="65"/>
      <c r="U101" s="532"/>
      <c r="V101" s="145" t="s">
        <v>210</v>
      </c>
      <c r="W101" s="146"/>
      <c r="X101" s="146"/>
      <c r="Y101" s="146"/>
      <c r="Z101" s="146"/>
      <c r="AA101" s="146"/>
      <c r="AB101" s="66">
        <f t="shared" si="2"/>
        <v>0</v>
      </c>
      <c r="AC101" s="128"/>
      <c r="AE101" s="147"/>
      <c r="AJ101" s="532"/>
      <c r="AK101" s="148" t="s">
        <v>210</v>
      </c>
      <c r="AL101" s="66"/>
      <c r="AM101" s="66"/>
      <c r="AN101" s="66"/>
      <c r="AO101" s="66"/>
      <c r="AP101" s="66"/>
      <c r="AQ101" s="66">
        <v>0</v>
      </c>
    </row>
    <row r="102" spans="20:43">
      <c r="T102" s="65"/>
      <c r="U102" s="530" t="s">
        <v>359</v>
      </c>
      <c r="V102" s="145" t="s">
        <v>203</v>
      </c>
      <c r="W102" s="146"/>
      <c r="X102" s="146"/>
      <c r="Y102" s="146"/>
      <c r="Z102" s="146"/>
      <c r="AA102" s="146"/>
      <c r="AB102" s="66">
        <f t="shared" si="2"/>
        <v>0</v>
      </c>
      <c r="AC102" s="128"/>
      <c r="AE102" s="147" t="s">
        <v>360</v>
      </c>
      <c r="AJ102" s="530" t="s">
        <v>359</v>
      </c>
      <c r="AK102" s="148" t="s">
        <v>203</v>
      </c>
      <c r="AL102" s="66"/>
      <c r="AM102" s="66"/>
      <c r="AN102" s="66"/>
      <c r="AO102" s="66"/>
      <c r="AP102" s="66"/>
      <c r="AQ102" s="66">
        <v>0</v>
      </c>
    </row>
    <row r="103" spans="20:43">
      <c r="T103" s="65"/>
      <c r="U103" s="531"/>
      <c r="V103" s="145" t="s">
        <v>207</v>
      </c>
      <c r="W103" s="146"/>
      <c r="X103" s="146"/>
      <c r="Y103" s="146"/>
      <c r="Z103" s="146"/>
      <c r="AA103" s="146"/>
      <c r="AB103" s="66">
        <f t="shared" si="2"/>
        <v>0</v>
      </c>
      <c r="AC103" s="128"/>
      <c r="AE103" s="147" t="s">
        <v>361</v>
      </c>
      <c r="AJ103" s="531"/>
      <c r="AK103" s="148" t="s">
        <v>207</v>
      </c>
      <c r="AL103" s="66"/>
      <c r="AM103" s="66"/>
      <c r="AN103" s="66"/>
      <c r="AO103" s="66"/>
      <c r="AP103" s="66"/>
      <c r="AQ103" s="66">
        <v>0</v>
      </c>
    </row>
    <row r="104" spans="20:43">
      <c r="T104" s="65"/>
      <c r="U104" s="532"/>
      <c r="V104" s="145" t="s">
        <v>210</v>
      </c>
      <c r="W104" s="146"/>
      <c r="X104" s="146"/>
      <c r="Y104" s="146"/>
      <c r="Z104" s="146"/>
      <c r="AA104" s="146"/>
      <c r="AB104" s="66">
        <f t="shared" si="2"/>
        <v>0</v>
      </c>
      <c r="AC104" s="128"/>
      <c r="AE104" s="147"/>
      <c r="AJ104" s="532"/>
      <c r="AK104" s="148" t="s">
        <v>210</v>
      </c>
      <c r="AL104" s="66"/>
      <c r="AM104" s="66"/>
      <c r="AN104" s="66"/>
      <c r="AO104" s="66"/>
      <c r="AP104" s="66"/>
      <c r="AQ104" s="66">
        <v>0</v>
      </c>
    </row>
    <row r="105" spans="20:43">
      <c r="T105" s="65"/>
      <c r="U105" s="530" t="s">
        <v>362</v>
      </c>
      <c r="V105" s="145" t="s">
        <v>203</v>
      </c>
      <c r="W105" s="146"/>
      <c r="X105" s="146"/>
      <c r="Y105" s="146"/>
      <c r="Z105" s="146"/>
      <c r="AA105" s="146"/>
      <c r="AB105" s="66">
        <f t="shared" si="2"/>
        <v>0</v>
      </c>
      <c r="AC105" s="128"/>
      <c r="AE105" s="147" t="s">
        <v>363</v>
      </c>
      <c r="AJ105" s="530" t="s">
        <v>362</v>
      </c>
      <c r="AK105" s="148" t="s">
        <v>203</v>
      </c>
      <c r="AL105" s="66"/>
      <c r="AM105" s="66"/>
      <c r="AN105" s="66"/>
      <c r="AO105" s="66"/>
      <c r="AP105" s="66"/>
      <c r="AQ105" s="66">
        <v>0</v>
      </c>
    </row>
    <row r="106" spans="20:43">
      <c r="T106" s="65"/>
      <c r="U106" s="531"/>
      <c r="V106" s="145" t="s">
        <v>207</v>
      </c>
      <c r="W106" s="146"/>
      <c r="X106" s="146"/>
      <c r="Y106" s="146"/>
      <c r="Z106" s="146"/>
      <c r="AA106" s="146"/>
      <c r="AB106" s="66">
        <f t="shared" si="2"/>
        <v>0</v>
      </c>
      <c r="AC106" s="128"/>
      <c r="AE106" s="147" t="s">
        <v>364</v>
      </c>
      <c r="AJ106" s="531"/>
      <c r="AK106" s="148" t="s">
        <v>207</v>
      </c>
      <c r="AL106" s="66"/>
      <c r="AM106" s="66"/>
      <c r="AN106" s="66"/>
      <c r="AO106" s="66"/>
      <c r="AP106" s="66"/>
      <c r="AQ106" s="66">
        <v>0</v>
      </c>
    </row>
    <row r="107" spans="20:43">
      <c r="T107" s="65"/>
      <c r="U107" s="532"/>
      <c r="V107" s="145" t="s">
        <v>210</v>
      </c>
      <c r="W107" s="146"/>
      <c r="X107" s="146"/>
      <c r="Y107" s="146"/>
      <c r="Z107" s="146"/>
      <c r="AA107" s="146"/>
      <c r="AB107" s="66">
        <f t="shared" si="2"/>
        <v>0</v>
      </c>
      <c r="AC107" s="128"/>
      <c r="AE107" s="147"/>
      <c r="AJ107" s="532"/>
      <c r="AK107" s="148" t="s">
        <v>210</v>
      </c>
      <c r="AL107" s="66"/>
      <c r="AM107" s="66"/>
      <c r="AN107" s="66"/>
      <c r="AO107" s="66"/>
      <c r="AP107" s="66"/>
      <c r="AQ107" s="66">
        <v>0</v>
      </c>
    </row>
    <row r="108" spans="20:43">
      <c r="T108" s="65"/>
      <c r="U108" s="530" t="s">
        <v>365</v>
      </c>
      <c r="V108" s="145" t="s">
        <v>203</v>
      </c>
      <c r="W108" s="146"/>
      <c r="X108" s="146"/>
      <c r="Y108" s="146"/>
      <c r="Z108" s="146"/>
      <c r="AA108" s="146"/>
      <c r="AB108" s="66">
        <f t="shared" si="2"/>
        <v>0</v>
      </c>
      <c r="AC108" s="128"/>
      <c r="AE108" s="147" t="s">
        <v>366</v>
      </c>
      <c r="AJ108" s="530" t="s">
        <v>365</v>
      </c>
      <c r="AK108" s="148" t="s">
        <v>203</v>
      </c>
      <c r="AL108" s="66"/>
      <c r="AM108" s="66"/>
      <c r="AN108" s="66"/>
      <c r="AO108" s="66"/>
      <c r="AP108" s="66"/>
      <c r="AQ108" s="66">
        <v>0</v>
      </c>
    </row>
    <row r="109" spans="20:43">
      <c r="T109" s="65"/>
      <c r="U109" s="531"/>
      <c r="V109" s="145" t="s">
        <v>207</v>
      </c>
      <c r="W109" s="146"/>
      <c r="X109" s="146"/>
      <c r="Y109" s="146"/>
      <c r="Z109" s="146"/>
      <c r="AA109" s="146"/>
      <c r="AB109" s="66">
        <f t="shared" si="2"/>
        <v>0</v>
      </c>
      <c r="AC109" s="128"/>
      <c r="AE109" s="147" t="s">
        <v>367</v>
      </c>
      <c r="AJ109" s="531"/>
      <c r="AK109" s="148" t="s">
        <v>207</v>
      </c>
      <c r="AL109" s="66"/>
      <c r="AM109" s="66"/>
      <c r="AN109" s="66"/>
      <c r="AO109" s="66"/>
      <c r="AP109" s="66"/>
      <c r="AQ109" s="66">
        <v>0</v>
      </c>
    </row>
    <row r="110" spans="20:43">
      <c r="T110" s="65"/>
      <c r="U110" s="532"/>
      <c r="V110" s="145" t="s">
        <v>210</v>
      </c>
      <c r="W110" s="146"/>
      <c r="X110" s="146"/>
      <c r="Y110" s="146"/>
      <c r="Z110" s="146"/>
      <c r="AA110" s="146"/>
      <c r="AB110" s="66">
        <f t="shared" si="2"/>
        <v>0</v>
      </c>
      <c r="AC110" s="128"/>
      <c r="AE110" s="147"/>
      <c r="AJ110" s="532"/>
      <c r="AK110" s="148" t="s">
        <v>210</v>
      </c>
      <c r="AL110" s="66"/>
      <c r="AM110" s="66"/>
      <c r="AN110" s="66"/>
      <c r="AO110" s="66"/>
      <c r="AP110" s="66"/>
      <c r="AQ110" s="66">
        <v>0</v>
      </c>
    </row>
    <row r="111" spans="20:43">
      <c r="T111" s="65"/>
      <c r="U111" s="530" t="s">
        <v>368</v>
      </c>
      <c r="V111" s="145" t="s">
        <v>203</v>
      </c>
      <c r="W111" s="146"/>
      <c r="X111" s="146"/>
      <c r="Y111" s="146"/>
      <c r="Z111" s="146"/>
      <c r="AA111" s="146"/>
      <c r="AB111" s="66">
        <f t="shared" si="2"/>
        <v>0</v>
      </c>
      <c r="AC111" s="128"/>
      <c r="AE111" s="147" t="s">
        <v>369</v>
      </c>
      <c r="AJ111" s="530" t="s">
        <v>368</v>
      </c>
      <c r="AK111" s="148" t="s">
        <v>203</v>
      </c>
      <c r="AL111" s="66"/>
      <c r="AM111" s="66"/>
      <c r="AN111" s="66"/>
      <c r="AO111" s="66"/>
      <c r="AP111" s="66"/>
      <c r="AQ111" s="66">
        <v>0</v>
      </c>
    </row>
    <row r="112" spans="20:43">
      <c r="T112" s="65"/>
      <c r="U112" s="531"/>
      <c r="V112" s="145" t="s">
        <v>207</v>
      </c>
      <c r="W112" s="146"/>
      <c r="X112" s="146"/>
      <c r="Y112" s="146"/>
      <c r="Z112" s="146"/>
      <c r="AA112" s="146"/>
      <c r="AB112" s="66">
        <f t="shared" si="2"/>
        <v>0</v>
      </c>
      <c r="AC112" s="128"/>
      <c r="AE112" s="147" t="s">
        <v>370</v>
      </c>
      <c r="AJ112" s="531"/>
      <c r="AK112" s="148" t="s">
        <v>207</v>
      </c>
      <c r="AL112" s="66"/>
      <c r="AM112" s="66"/>
      <c r="AN112" s="66"/>
      <c r="AO112" s="66"/>
      <c r="AP112" s="66"/>
      <c r="AQ112" s="66">
        <v>0</v>
      </c>
    </row>
    <row r="113" spans="20:43">
      <c r="T113" s="65"/>
      <c r="U113" s="532"/>
      <c r="V113" s="145" t="s">
        <v>210</v>
      </c>
      <c r="W113" s="146"/>
      <c r="X113" s="146"/>
      <c r="Y113" s="146"/>
      <c r="Z113" s="146"/>
      <c r="AA113" s="146"/>
      <c r="AB113" s="66">
        <f t="shared" si="2"/>
        <v>0</v>
      </c>
      <c r="AC113" s="128"/>
      <c r="AE113" s="147"/>
      <c r="AJ113" s="532"/>
      <c r="AK113" s="148" t="s">
        <v>210</v>
      </c>
      <c r="AL113" s="66"/>
      <c r="AM113" s="66"/>
      <c r="AN113" s="66"/>
      <c r="AO113" s="66"/>
      <c r="AP113" s="66"/>
      <c r="AQ113" s="66">
        <v>0</v>
      </c>
    </row>
    <row r="114" spans="20:43">
      <c r="T114" s="65"/>
      <c r="U114" s="530" t="s">
        <v>371</v>
      </c>
      <c r="V114" s="145" t="s">
        <v>203</v>
      </c>
      <c r="W114" s="146"/>
      <c r="X114" s="146"/>
      <c r="Y114" s="146"/>
      <c r="Z114" s="146"/>
      <c r="AA114" s="146"/>
      <c r="AB114" s="66">
        <f t="shared" si="2"/>
        <v>0</v>
      </c>
      <c r="AC114" s="128"/>
      <c r="AE114" s="147" t="s">
        <v>372</v>
      </c>
      <c r="AJ114" s="530" t="s">
        <v>371</v>
      </c>
      <c r="AK114" s="148" t="s">
        <v>203</v>
      </c>
      <c r="AL114" s="66"/>
      <c r="AM114" s="66"/>
      <c r="AN114" s="66"/>
      <c r="AO114" s="66"/>
      <c r="AP114" s="66"/>
      <c r="AQ114" s="66">
        <v>0</v>
      </c>
    </row>
    <row r="115" spans="20:43">
      <c r="T115" s="65"/>
      <c r="U115" s="531"/>
      <c r="V115" s="145" t="s">
        <v>207</v>
      </c>
      <c r="W115" s="146"/>
      <c r="X115" s="146"/>
      <c r="Y115" s="146"/>
      <c r="Z115" s="146"/>
      <c r="AA115" s="146"/>
      <c r="AB115" s="66">
        <f t="shared" si="2"/>
        <v>0</v>
      </c>
      <c r="AC115" s="128"/>
      <c r="AE115" s="147" t="s">
        <v>373</v>
      </c>
      <c r="AJ115" s="531"/>
      <c r="AK115" s="148" t="s">
        <v>207</v>
      </c>
      <c r="AL115" s="66"/>
      <c r="AM115" s="66"/>
      <c r="AN115" s="66"/>
      <c r="AO115" s="66"/>
      <c r="AP115" s="66"/>
      <c r="AQ115" s="66">
        <v>0</v>
      </c>
    </row>
    <row r="116" spans="20:43">
      <c r="T116" s="65"/>
      <c r="U116" s="532"/>
      <c r="V116" s="145" t="s">
        <v>210</v>
      </c>
      <c r="W116" s="146"/>
      <c r="X116" s="146"/>
      <c r="Y116" s="146"/>
      <c r="Z116" s="146"/>
      <c r="AA116" s="146"/>
      <c r="AB116" s="66">
        <f t="shared" si="2"/>
        <v>0</v>
      </c>
      <c r="AC116" s="128"/>
      <c r="AE116" s="147"/>
      <c r="AJ116" s="532"/>
      <c r="AK116" s="148" t="s">
        <v>210</v>
      </c>
      <c r="AL116" s="66"/>
      <c r="AM116" s="66"/>
      <c r="AN116" s="66"/>
      <c r="AO116" s="66"/>
      <c r="AP116" s="66"/>
      <c r="AQ116" s="66">
        <v>0</v>
      </c>
    </row>
    <row r="117" spans="20:43">
      <c r="T117" s="65"/>
      <c r="U117" s="530" t="s">
        <v>374</v>
      </c>
      <c r="V117" s="145" t="s">
        <v>203</v>
      </c>
      <c r="W117" s="146"/>
      <c r="X117" s="146"/>
      <c r="Y117" s="146"/>
      <c r="Z117" s="146"/>
      <c r="AA117" s="146"/>
      <c r="AB117" s="66">
        <f t="shared" si="2"/>
        <v>0</v>
      </c>
      <c r="AC117" s="128"/>
      <c r="AE117" s="147" t="s">
        <v>375</v>
      </c>
      <c r="AJ117" s="530" t="s">
        <v>374</v>
      </c>
      <c r="AK117" s="148" t="s">
        <v>203</v>
      </c>
      <c r="AL117" s="66"/>
      <c r="AM117" s="66"/>
      <c r="AN117" s="66"/>
      <c r="AO117" s="66"/>
      <c r="AP117" s="66"/>
      <c r="AQ117" s="66">
        <v>0</v>
      </c>
    </row>
    <row r="118" spans="20:43">
      <c r="T118" s="65"/>
      <c r="U118" s="531"/>
      <c r="V118" s="145" t="s">
        <v>207</v>
      </c>
      <c r="W118" s="146"/>
      <c r="X118" s="146"/>
      <c r="Y118" s="146"/>
      <c r="Z118" s="146"/>
      <c r="AA118" s="146"/>
      <c r="AB118" s="66">
        <f t="shared" si="2"/>
        <v>0</v>
      </c>
      <c r="AC118" s="128"/>
      <c r="AE118" s="147" t="s">
        <v>376</v>
      </c>
      <c r="AJ118" s="531"/>
      <c r="AK118" s="148" t="s">
        <v>207</v>
      </c>
      <c r="AL118" s="66"/>
      <c r="AM118" s="66"/>
      <c r="AN118" s="66"/>
      <c r="AO118" s="66"/>
      <c r="AP118" s="66"/>
      <c r="AQ118" s="66">
        <v>0</v>
      </c>
    </row>
    <row r="119" spans="20:43">
      <c r="T119" s="65"/>
      <c r="U119" s="532"/>
      <c r="V119" s="145" t="s">
        <v>210</v>
      </c>
      <c r="W119" s="146"/>
      <c r="X119" s="146"/>
      <c r="Y119" s="146"/>
      <c r="Z119" s="146"/>
      <c r="AA119" s="146"/>
      <c r="AB119" s="66">
        <f t="shared" si="2"/>
        <v>0</v>
      </c>
      <c r="AC119" s="128"/>
      <c r="AE119" s="147"/>
      <c r="AJ119" s="532"/>
      <c r="AK119" s="148" t="s">
        <v>210</v>
      </c>
      <c r="AL119" s="66"/>
      <c r="AM119" s="66"/>
      <c r="AN119" s="66"/>
      <c r="AO119" s="66"/>
      <c r="AP119" s="66"/>
      <c r="AQ119" s="66">
        <v>0</v>
      </c>
    </row>
    <row r="120" spans="20:43">
      <c r="T120" s="65"/>
      <c r="U120" s="530" t="s">
        <v>377</v>
      </c>
      <c r="V120" s="145" t="s">
        <v>203</v>
      </c>
      <c r="W120" s="146"/>
      <c r="X120" s="146"/>
      <c r="Y120" s="146"/>
      <c r="Z120" s="146"/>
      <c r="AA120" s="146"/>
      <c r="AB120" s="66">
        <f t="shared" si="2"/>
        <v>0</v>
      </c>
      <c r="AC120" s="128"/>
      <c r="AE120" s="147" t="s">
        <v>378</v>
      </c>
      <c r="AJ120" s="530" t="s">
        <v>377</v>
      </c>
      <c r="AK120" s="148" t="s">
        <v>203</v>
      </c>
      <c r="AL120" s="66"/>
      <c r="AM120" s="66"/>
      <c r="AN120" s="66"/>
      <c r="AO120" s="66"/>
      <c r="AP120" s="66"/>
      <c r="AQ120" s="66">
        <v>0</v>
      </c>
    </row>
    <row r="121" spans="20:43">
      <c r="T121" s="65"/>
      <c r="U121" s="531"/>
      <c r="V121" s="145" t="s">
        <v>207</v>
      </c>
      <c r="W121" s="146"/>
      <c r="X121" s="146"/>
      <c r="Y121" s="146"/>
      <c r="Z121" s="146"/>
      <c r="AA121" s="146"/>
      <c r="AB121" s="66">
        <f t="shared" si="2"/>
        <v>0</v>
      </c>
      <c r="AC121" s="128"/>
      <c r="AE121" s="147" t="s">
        <v>379</v>
      </c>
      <c r="AJ121" s="531"/>
      <c r="AK121" s="148" t="s">
        <v>207</v>
      </c>
      <c r="AL121" s="66"/>
      <c r="AM121" s="66"/>
      <c r="AN121" s="66"/>
      <c r="AO121" s="66"/>
      <c r="AP121" s="66"/>
      <c r="AQ121" s="66">
        <v>0</v>
      </c>
    </row>
    <row r="122" spans="20:43">
      <c r="T122" s="65"/>
      <c r="U122" s="532"/>
      <c r="V122" s="145" t="s">
        <v>210</v>
      </c>
      <c r="W122" s="146"/>
      <c r="X122" s="146"/>
      <c r="Y122" s="146"/>
      <c r="Z122" s="146"/>
      <c r="AA122" s="146"/>
      <c r="AB122" s="66">
        <f t="shared" si="2"/>
        <v>0</v>
      </c>
      <c r="AC122" s="128"/>
      <c r="AE122" s="147"/>
      <c r="AJ122" s="532"/>
      <c r="AK122" s="148" t="s">
        <v>210</v>
      </c>
      <c r="AL122" s="66"/>
      <c r="AM122" s="66"/>
      <c r="AN122" s="66"/>
      <c r="AO122" s="66"/>
      <c r="AP122" s="66"/>
      <c r="AQ122" s="66">
        <v>0</v>
      </c>
    </row>
    <row r="123" spans="20:43">
      <c r="T123" s="65"/>
      <c r="U123" s="530" t="s">
        <v>380</v>
      </c>
      <c r="V123" s="145" t="s">
        <v>203</v>
      </c>
      <c r="W123" s="146"/>
      <c r="X123" s="146"/>
      <c r="Y123" s="146"/>
      <c r="Z123" s="146"/>
      <c r="AA123" s="146"/>
      <c r="AB123" s="66">
        <f t="shared" si="2"/>
        <v>0</v>
      </c>
      <c r="AC123" s="128"/>
      <c r="AE123" s="147" t="s">
        <v>381</v>
      </c>
      <c r="AJ123" s="530" t="s">
        <v>380</v>
      </c>
      <c r="AK123" s="148" t="s">
        <v>203</v>
      </c>
      <c r="AL123" s="66"/>
      <c r="AM123" s="66"/>
      <c r="AN123" s="66"/>
      <c r="AO123" s="66"/>
      <c r="AP123" s="66"/>
      <c r="AQ123" s="66">
        <v>0</v>
      </c>
    </row>
    <row r="124" spans="20:43">
      <c r="T124" s="65"/>
      <c r="U124" s="531"/>
      <c r="V124" s="145" t="s">
        <v>207</v>
      </c>
      <c r="W124" s="146"/>
      <c r="X124" s="146"/>
      <c r="Y124" s="146"/>
      <c r="Z124" s="146"/>
      <c r="AA124" s="146"/>
      <c r="AB124" s="66">
        <f t="shared" si="2"/>
        <v>0</v>
      </c>
      <c r="AC124" s="128"/>
      <c r="AE124" s="147" t="s">
        <v>382</v>
      </c>
      <c r="AJ124" s="531"/>
      <c r="AK124" s="148" t="s">
        <v>207</v>
      </c>
      <c r="AL124" s="66"/>
      <c r="AM124" s="66"/>
      <c r="AN124" s="66"/>
      <c r="AO124" s="66"/>
      <c r="AP124" s="66"/>
      <c r="AQ124" s="66">
        <v>0</v>
      </c>
    </row>
    <row r="125" spans="20:43">
      <c r="T125" s="65"/>
      <c r="U125" s="532"/>
      <c r="V125" s="145" t="s">
        <v>210</v>
      </c>
      <c r="W125" s="146"/>
      <c r="X125" s="146"/>
      <c r="Y125" s="146"/>
      <c r="Z125" s="146"/>
      <c r="AA125" s="146"/>
      <c r="AB125" s="66">
        <f t="shared" si="2"/>
        <v>0</v>
      </c>
      <c r="AC125" s="128"/>
      <c r="AE125" s="147"/>
      <c r="AJ125" s="532"/>
      <c r="AK125" s="148" t="s">
        <v>210</v>
      </c>
      <c r="AL125" s="66"/>
      <c r="AM125" s="66"/>
      <c r="AN125" s="66"/>
      <c r="AO125" s="66"/>
      <c r="AP125" s="66"/>
      <c r="AQ125" s="66">
        <v>0</v>
      </c>
    </row>
    <row r="126" spans="20:43">
      <c r="T126" s="65"/>
      <c r="U126" s="530" t="s">
        <v>383</v>
      </c>
      <c r="V126" s="145" t="s">
        <v>203</v>
      </c>
      <c r="W126" s="146"/>
      <c r="X126" s="146"/>
      <c r="Y126" s="146"/>
      <c r="Z126" s="146"/>
      <c r="AA126" s="146"/>
      <c r="AB126" s="66">
        <f t="shared" si="2"/>
        <v>0</v>
      </c>
      <c r="AC126" s="128"/>
      <c r="AE126" s="147" t="s">
        <v>384</v>
      </c>
      <c r="AJ126" s="530" t="s">
        <v>383</v>
      </c>
      <c r="AK126" s="148" t="s">
        <v>203</v>
      </c>
      <c r="AL126" s="66"/>
      <c r="AM126" s="66"/>
      <c r="AN126" s="66"/>
      <c r="AO126" s="66"/>
      <c r="AP126" s="66"/>
      <c r="AQ126" s="66">
        <v>0</v>
      </c>
    </row>
    <row r="127" spans="20:43">
      <c r="T127" s="65"/>
      <c r="U127" s="531"/>
      <c r="V127" s="145" t="s">
        <v>207</v>
      </c>
      <c r="W127" s="146"/>
      <c r="X127" s="146"/>
      <c r="Y127" s="146"/>
      <c r="Z127" s="146"/>
      <c r="AA127" s="146"/>
      <c r="AB127" s="66">
        <f t="shared" si="2"/>
        <v>0</v>
      </c>
      <c r="AC127" s="128"/>
      <c r="AE127" s="147" t="s">
        <v>385</v>
      </c>
      <c r="AJ127" s="531"/>
      <c r="AK127" s="148" t="s">
        <v>207</v>
      </c>
      <c r="AL127" s="66"/>
      <c r="AM127" s="66"/>
      <c r="AN127" s="66"/>
      <c r="AO127" s="66"/>
      <c r="AP127" s="66"/>
      <c r="AQ127" s="66">
        <v>0</v>
      </c>
    </row>
    <row r="128" spans="20:43">
      <c r="T128" s="65"/>
      <c r="U128" s="532"/>
      <c r="V128" s="145" t="s">
        <v>210</v>
      </c>
      <c r="W128" s="146"/>
      <c r="X128" s="146"/>
      <c r="Y128" s="146"/>
      <c r="Z128" s="146"/>
      <c r="AA128" s="146"/>
      <c r="AB128" s="66">
        <f t="shared" si="2"/>
        <v>0</v>
      </c>
      <c r="AC128" s="128"/>
      <c r="AE128" s="147"/>
      <c r="AJ128" s="532"/>
      <c r="AK128" s="148" t="s">
        <v>210</v>
      </c>
      <c r="AL128" s="66"/>
      <c r="AM128" s="66"/>
      <c r="AN128" s="66"/>
      <c r="AO128" s="66"/>
      <c r="AP128" s="66"/>
      <c r="AQ128" s="66">
        <v>0</v>
      </c>
    </row>
    <row r="129" spans="20:43">
      <c r="T129" s="65"/>
      <c r="U129" s="530" t="s">
        <v>386</v>
      </c>
      <c r="V129" s="145" t="s">
        <v>203</v>
      </c>
      <c r="W129" s="146"/>
      <c r="X129" s="146"/>
      <c r="Y129" s="146"/>
      <c r="Z129" s="146"/>
      <c r="AA129" s="146"/>
      <c r="AB129" s="66">
        <f t="shared" si="2"/>
        <v>0</v>
      </c>
      <c r="AC129" s="128"/>
      <c r="AE129" s="147" t="s">
        <v>387</v>
      </c>
      <c r="AJ129" s="530" t="s">
        <v>386</v>
      </c>
      <c r="AK129" s="148" t="s">
        <v>203</v>
      </c>
      <c r="AL129" s="66"/>
      <c r="AM129" s="66"/>
      <c r="AN129" s="66"/>
      <c r="AO129" s="66"/>
      <c r="AP129" s="66"/>
      <c r="AQ129" s="66">
        <v>0</v>
      </c>
    </row>
    <row r="130" spans="20:43">
      <c r="T130" s="65"/>
      <c r="U130" s="531"/>
      <c r="V130" s="145" t="s">
        <v>207</v>
      </c>
      <c r="W130" s="146"/>
      <c r="X130" s="146"/>
      <c r="Y130" s="146"/>
      <c r="Z130" s="146"/>
      <c r="AA130" s="146"/>
      <c r="AB130" s="66">
        <f t="shared" si="2"/>
        <v>0</v>
      </c>
      <c r="AC130" s="128"/>
      <c r="AE130" s="147" t="s">
        <v>388</v>
      </c>
      <c r="AJ130" s="531"/>
      <c r="AK130" s="148" t="s">
        <v>207</v>
      </c>
      <c r="AL130" s="66"/>
      <c r="AM130" s="66"/>
      <c r="AN130" s="66"/>
      <c r="AO130" s="66"/>
      <c r="AP130" s="66"/>
      <c r="AQ130" s="66">
        <v>0</v>
      </c>
    </row>
    <row r="131" spans="20:43">
      <c r="T131" s="65"/>
      <c r="U131" s="532"/>
      <c r="V131" s="145" t="s">
        <v>210</v>
      </c>
      <c r="W131" s="146"/>
      <c r="X131" s="146"/>
      <c r="Y131" s="146"/>
      <c r="Z131" s="146"/>
      <c r="AA131" s="146"/>
      <c r="AB131" s="66">
        <f t="shared" si="2"/>
        <v>0</v>
      </c>
      <c r="AC131" s="128"/>
      <c r="AE131" s="147"/>
      <c r="AJ131" s="532"/>
      <c r="AK131" s="148" t="s">
        <v>210</v>
      </c>
      <c r="AL131" s="66"/>
      <c r="AM131" s="66"/>
      <c r="AN131" s="66"/>
      <c r="AO131" s="66"/>
      <c r="AP131" s="66"/>
      <c r="AQ131" s="66">
        <v>0</v>
      </c>
    </row>
    <row r="132" spans="20:43">
      <c r="T132" s="65"/>
      <c r="U132" s="530" t="s">
        <v>389</v>
      </c>
      <c r="V132" s="145" t="s">
        <v>203</v>
      </c>
      <c r="W132" s="146"/>
      <c r="X132" s="146"/>
      <c r="Y132" s="146"/>
      <c r="Z132" s="146"/>
      <c r="AA132" s="146"/>
      <c r="AB132" s="66">
        <f t="shared" si="2"/>
        <v>0</v>
      </c>
      <c r="AC132" s="128"/>
      <c r="AE132" s="147" t="s">
        <v>390</v>
      </c>
      <c r="AJ132" s="530" t="s">
        <v>389</v>
      </c>
      <c r="AK132" s="148" t="s">
        <v>203</v>
      </c>
      <c r="AL132" s="66"/>
      <c r="AM132" s="66"/>
      <c r="AN132" s="66"/>
      <c r="AO132" s="66"/>
      <c r="AP132" s="66"/>
      <c r="AQ132" s="66">
        <v>0</v>
      </c>
    </row>
    <row r="133" spans="20:43">
      <c r="T133" s="65"/>
      <c r="U133" s="531"/>
      <c r="V133" s="145" t="s">
        <v>207</v>
      </c>
      <c r="W133" s="146"/>
      <c r="X133" s="146"/>
      <c r="Y133" s="146"/>
      <c r="Z133" s="146"/>
      <c r="AA133" s="146"/>
      <c r="AB133" s="66">
        <f t="shared" si="2"/>
        <v>0</v>
      </c>
      <c r="AC133" s="128"/>
      <c r="AE133" s="147" t="s">
        <v>391</v>
      </c>
      <c r="AJ133" s="531"/>
      <c r="AK133" s="148" t="s">
        <v>207</v>
      </c>
      <c r="AL133" s="66"/>
      <c r="AM133" s="66"/>
      <c r="AN133" s="66"/>
      <c r="AO133" s="66"/>
      <c r="AP133" s="66"/>
      <c r="AQ133" s="66">
        <v>0</v>
      </c>
    </row>
    <row r="134" spans="20:43">
      <c r="T134" s="65"/>
      <c r="U134" s="532"/>
      <c r="V134" s="145" t="s">
        <v>210</v>
      </c>
      <c r="W134" s="146"/>
      <c r="X134" s="146"/>
      <c r="Y134" s="146"/>
      <c r="Z134" s="146"/>
      <c r="AA134" s="146"/>
      <c r="AB134" s="66">
        <f t="shared" si="2"/>
        <v>0</v>
      </c>
      <c r="AC134" s="128"/>
      <c r="AE134" s="147"/>
      <c r="AJ134" s="532"/>
      <c r="AK134" s="148" t="s">
        <v>210</v>
      </c>
      <c r="AL134" s="66"/>
      <c r="AM134" s="66"/>
      <c r="AN134" s="66"/>
      <c r="AO134" s="66"/>
      <c r="AP134" s="66"/>
      <c r="AQ134" s="66">
        <v>0</v>
      </c>
    </row>
    <row r="135" spans="20:43">
      <c r="T135" s="65"/>
      <c r="U135" s="530" t="s">
        <v>392</v>
      </c>
      <c r="V135" s="145" t="s">
        <v>203</v>
      </c>
      <c r="W135" s="146"/>
      <c r="X135" s="146"/>
      <c r="Y135" s="146"/>
      <c r="Z135" s="146"/>
      <c r="AA135" s="146"/>
      <c r="AB135" s="66">
        <f t="shared" si="2"/>
        <v>0</v>
      </c>
      <c r="AC135" s="128"/>
      <c r="AE135" s="147" t="s">
        <v>393</v>
      </c>
      <c r="AJ135" s="530" t="s">
        <v>392</v>
      </c>
      <c r="AK135" s="148" t="s">
        <v>203</v>
      </c>
      <c r="AL135" s="66"/>
      <c r="AM135" s="66"/>
      <c r="AN135" s="66"/>
      <c r="AO135" s="66"/>
      <c r="AP135" s="66"/>
      <c r="AQ135" s="66">
        <v>0</v>
      </c>
    </row>
    <row r="136" spans="20:43">
      <c r="T136" s="65"/>
      <c r="U136" s="531"/>
      <c r="V136" s="145" t="s">
        <v>207</v>
      </c>
      <c r="W136" s="146"/>
      <c r="X136" s="146"/>
      <c r="Y136" s="146"/>
      <c r="Z136" s="146"/>
      <c r="AA136" s="146"/>
      <c r="AB136" s="66">
        <f t="shared" si="2"/>
        <v>0</v>
      </c>
      <c r="AC136" s="128"/>
      <c r="AE136" s="147" t="s">
        <v>394</v>
      </c>
      <c r="AJ136" s="531"/>
      <c r="AK136" s="148" t="s">
        <v>207</v>
      </c>
      <c r="AL136" s="66"/>
      <c r="AM136" s="66"/>
      <c r="AN136" s="66"/>
      <c r="AO136" s="66"/>
      <c r="AP136" s="66"/>
      <c r="AQ136" s="66">
        <v>0</v>
      </c>
    </row>
    <row r="137" spans="20:43">
      <c r="T137" s="65"/>
      <c r="U137" s="532"/>
      <c r="V137" s="145" t="s">
        <v>210</v>
      </c>
      <c r="W137" s="146"/>
      <c r="X137" s="146"/>
      <c r="Y137" s="146"/>
      <c r="Z137" s="146"/>
      <c r="AA137" s="146"/>
      <c r="AB137" s="66">
        <f t="shared" si="2"/>
        <v>0</v>
      </c>
      <c r="AC137" s="128"/>
      <c r="AE137" s="147"/>
      <c r="AJ137" s="532"/>
      <c r="AK137" s="148" t="s">
        <v>210</v>
      </c>
      <c r="AL137" s="66"/>
      <c r="AM137" s="66"/>
      <c r="AN137" s="66"/>
      <c r="AO137" s="66"/>
      <c r="AP137" s="66"/>
      <c r="AQ137" s="66">
        <v>0</v>
      </c>
    </row>
    <row r="138" spans="20:43">
      <c r="T138" s="65"/>
      <c r="U138" s="530" t="s">
        <v>395</v>
      </c>
      <c r="V138" s="145" t="s">
        <v>203</v>
      </c>
      <c r="W138" s="146"/>
      <c r="X138" s="146"/>
      <c r="Y138" s="146"/>
      <c r="Z138" s="146"/>
      <c r="AA138" s="146"/>
      <c r="AB138" s="66">
        <f t="shared" si="2"/>
        <v>0</v>
      </c>
      <c r="AC138" s="128"/>
      <c r="AE138" s="147" t="s">
        <v>396</v>
      </c>
      <c r="AJ138" s="530" t="s">
        <v>395</v>
      </c>
      <c r="AK138" s="148" t="s">
        <v>203</v>
      </c>
      <c r="AL138" s="66"/>
      <c r="AM138" s="66"/>
      <c r="AN138" s="66"/>
      <c r="AO138" s="66"/>
      <c r="AP138" s="66"/>
      <c r="AQ138" s="66">
        <v>0</v>
      </c>
    </row>
    <row r="139" spans="20:43">
      <c r="T139" s="65"/>
      <c r="U139" s="531"/>
      <c r="V139" s="145" t="s">
        <v>207</v>
      </c>
      <c r="W139" s="146"/>
      <c r="X139" s="146"/>
      <c r="Y139" s="146"/>
      <c r="Z139" s="146"/>
      <c r="AA139" s="146"/>
      <c r="AB139" s="66">
        <f t="shared" si="2"/>
        <v>0</v>
      </c>
      <c r="AC139" s="128"/>
      <c r="AE139" s="147" t="s">
        <v>397</v>
      </c>
      <c r="AJ139" s="531"/>
      <c r="AK139" s="148" t="s">
        <v>207</v>
      </c>
      <c r="AL139" s="66"/>
      <c r="AM139" s="66"/>
      <c r="AN139" s="66"/>
      <c r="AO139" s="66"/>
      <c r="AP139" s="66"/>
      <c r="AQ139" s="66">
        <v>0</v>
      </c>
    </row>
    <row r="140" spans="20:43">
      <c r="T140" s="65"/>
      <c r="U140" s="532"/>
      <c r="V140" s="145" t="s">
        <v>210</v>
      </c>
      <c r="W140" s="146"/>
      <c r="X140" s="146"/>
      <c r="Y140" s="146"/>
      <c r="Z140" s="146"/>
      <c r="AA140" s="146"/>
      <c r="AB140" s="66">
        <f t="shared" ref="AB140:AB153" si="3">SUM(W140:AA140)</f>
        <v>0</v>
      </c>
      <c r="AC140" s="128"/>
      <c r="AE140" s="147"/>
      <c r="AJ140" s="532"/>
      <c r="AK140" s="148" t="s">
        <v>210</v>
      </c>
      <c r="AL140" s="66"/>
      <c r="AM140" s="66"/>
      <c r="AN140" s="66"/>
      <c r="AO140" s="66"/>
      <c r="AP140" s="66"/>
      <c r="AQ140" s="66">
        <v>0</v>
      </c>
    </row>
    <row r="141" spans="20:43">
      <c r="T141" s="65"/>
      <c r="U141" s="530" t="s">
        <v>398</v>
      </c>
      <c r="V141" s="145" t="s">
        <v>203</v>
      </c>
      <c r="W141" s="146"/>
      <c r="X141" s="146"/>
      <c r="Y141" s="146"/>
      <c r="Z141" s="146"/>
      <c r="AA141" s="146"/>
      <c r="AB141" s="66">
        <f t="shared" si="3"/>
        <v>0</v>
      </c>
      <c r="AC141" s="128"/>
      <c r="AE141" s="147" t="s">
        <v>399</v>
      </c>
      <c r="AJ141" s="530" t="s">
        <v>398</v>
      </c>
      <c r="AK141" s="148" t="s">
        <v>203</v>
      </c>
      <c r="AL141" s="66"/>
      <c r="AM141" s="66"/>
      <c r="AN141" s="66"/>
      <c r="AO141" s="66"/>
      <c r="AP141" s="66"/>
      <c r="AQ141" s="66">
        <v>0</v>
      </c>
    </row>
    <row r="142" spans="20:43">
      <c r="T142" s="65"/>
      <c r="U142" s="531"/>
      <c r="V142" s="145" t="s">
        <v>207</v>
      </c>
      <c r="W142" s="146"/>
      <c r="X142" s="146"/>
      <c r="Y142" s="146"/>
      <c r="Z142" s="146"/>
      <c r="AA142" s="146"/>
      <c r="AB142" s="66">
        <f t="shared" si="3"/>
        <v>0</v>
      </c>
      <c r="AC142" s="128"/>
      <c r="AE142" s="147" t="s">
        <v>400</v>
      </c>
      <c r="AJ142" s="531"/>
      <c r="AK142" s="148" t="s">
        <v>207</v>
      </c>
      <c r="AL142" s="66"/>
      <c r="AM142" s="66"/>
      <c r="AN142" s="66"/>
      <c r="AO142" s="66"/>
      <c r="AP142" s="66"/>
      <c r="AQ142" s="66">
        <v>0</v>
      </c>
    </row>
    <row r="143" spans="20:43">
      <c r="T143" s="65"/>
      <c r="U143" s="532"/>
      <c r="V143" s="145" t="s">
        <v>210</v>
      </c>
      <c r="W143" s="146"/>
      <c r="X143" s="146"/>
      <c r="Y143" s="146"/>
      <c r="Z143" s="146"/>
      <c r="AA143" s="146"/>
      <c r="AB143" s="66">
        <f t="shared" si="3"/>
        <v>0</v>
      </c>
      <c r="AC143" s="128"/>
      <c r="AE143" s="147"/>
      <c r="AJ143" s="532"/>
      <c r="AK143" s="148" t="s">
        <v>210</v>
      </c>
      <c r="AL143" s="66"/>
      <c r="AM143" s="66"/>
      <c r="AN143" s="66"/>
      <c r="AO143" s="66"/>
      <c r="AP143" s="66"/>
      <c r="AQ143" s="66">
        <v>0</v>
      </c>
    </row>
    <row r="144" spans="20:43">
      <c r="T144" s="65"/>
      <c r="U144" s="530" t="s">
        <v>401</v>
      </c>
      <c r="V144" s="145" t="s">
        <v>203</v>
      </c>
      <c r="W144" s="146"/>
      <c r="X144" s="146"/>
      <c r="Y144" s="146"/>
      <c r="Z144" s="146"/>
      <c r="AA144" s="146"/>
      <c r="AB144" s="66">
        <f t="shared" si="3"/>
        <v>0</v>
      </c>
      <c r="AC144" s="128"/>
      <c r="AE144" s="147" t="s">
        <v>402</v>
      </c>
      <c r="AJ144" s="530" t="s">
        <v>401</v>
      </c>
      <c r="AK144" s="148" t="s">
        <v>203</v>
      </c>
      <c r="AL144" s="66"/>
      <c r="AM144" s="66"/>
      <c r="AN144" s="66"/>
      <c r="AO144" s="66"/>
      <c r="AP144" s="66"/>
      <c r="AQ144" s="66">
        <v>0</v>
      </c>
    </row>
    <row r="145" spans="20:43">
      <c r="T145" s="65"/>
      <c r="U145" s="531"/>
      <c r="V145" s="145" t="s">
        <v>207</v>
      </c>
      <c r="W145" s="146"/>
      <c r="X145" s="146"/>
      <c r="Y145" s="146"/>
      <c r="Z145" s="146"/>
      <c r="AA145" s="146"/>
      <c r="AB145" s="66">
        <f t="shared" si="3"/>
        <v>0</v>
      </c>
      <c r="AC145" s="128"/>
      <c r="AE145" s="147" t="s">
        <v>403</v>
      </c>
      <c r="AJ145" s="531"/>
      <c r="AK145" s="148" t="s">
        <v>207</v>
      </c>
      <c r="AL145" s="66"/>
      <c r="AM145" s="66"/>
      <c r="AN145" s="66"/>
      <c r="AO145" s="66"/>
      <c r="AP145" s="66"/>
      <c r="AQ145" s="66">
        <v>0</v>
      </c>
    </row>
    <row r="146" spans="20:43">
      <c r="T146" s="65"/>
      <c r="U146" s="532"/>
      <c r="V146" s="145" t="s">
        <v>210</v>
      </c>
      <c r="W146" s="146"/>
      <c r="X146" s="146"/>
      <c r="Y146" s="146"/>
      <c r="Z146" s="146"/>
      <c r="AA146" s="146"/>
      <c r="AB146" s="66">
        <f t="shared" si="3"/>
        <v>0</v>
      </c>
      <c r="AC146" s="128"/>
      <c r="AE146" s="147"/>
      <c r="AJ146" s="532"/>
      <c r="AK146" s="148" t="s">
        <v>210</v>
      </c>
      <c r="AL146" s="66"/>
      <c r="AM146" s="66"/>
      <c r="AN146" s="66"/>
      <c r="AO146" s="66"/>
      <c r="AP146" s="66"/>
      <c r="AQ146" s="66">
        <v>0</v>
      </c>
    </row>
    <row r="147" spans="20:43">
      <c r="T147" s="65"/>
      <c r="U147" s="530" t="s">
        <v>404</v>
      </c>
      <c r="V147" s="145" t="s">
        <v>203</v>
      </c>
      <c r="W147" s="146"/>
      <c r="X147" s="146"/>
      <c r="Y147" s="146"/>
      <c r="Z147" s="146"/>
      <c r="AA147" s="146"/>
      <c r="AB147" s="66">
        <f t="shared" si="3"/>
        <v>0</v>
      </c>
      <c r="AC147" s="128"/>
      <c r="AE147" s="147" t="s">
        <v>405</v>
      </c>
      <c r="AJ147" s="530" t="s">
        <v>404</v>
      </c>
      <c r="AK147" s="148" t="s">
        <v>203</v>
      </c>
      <c r="AL147" s="66"/>
      <c r="AM147" s="66"/>
      <c r="AN147" s="66"/>
      <c r="AO147" s="66"/>
      <c r="AP147" s="66"/>
      <c r="AQ147" s="66">
        <v>0</v>
      </c>
    </row>
    <row r="148" spans="20:43">
      <c r="T148" s="65"/>
      <c r="U148" s="531"/>
      <c r="V148" s="145" t="s">
        <v>207</v>
      </c>
      <c r="W148" s="146"/>
      <c r="X148" s="146"/>
      <c r="Y148" s="146"/>
      <c r="Z148" s="146"/>
      <c r="AA148" s="146"/>
      <c r="AB148" s="66">
        <f t="shared" si="3"/>
        <v>0</v>
      </c>
      <c r="AC148" s="128"/>
      <c r="AE148" s="147" t="s">
        <v>406</v>
      </c>
      <c r="AJ148" s="531"/>
      <c r="AK148" s="148" t="s">
        <v>207</v>
      </c>
      <c r="AL148" s="66"/>
      <c r="AM148" s="66"/>
      <c r="AN148" s="66"/>
      <c r="AO148" s="66"/>
      <c r="AP148" s="66"/>
      <c r="AQ148" s="66">
        <v>0</v>
      </c>
    </row>
    <row r="149" spans="20:43">
      <c r="T149" s="65"/>
      <c r="U149" s="532"/>
      <c r="V149" s="145" t="s">
        <v>210</v>
      </c>
      <c r="W149" s="146"/>
      <c r="X149" s="146"/>
      <c r="Y149" s="146"/>
      <c r="Z149" s="146"/>
      <c r="AA149" s="146"/>
      <c r="AB149" s="66">
        <f t="shared" si="3"/>
        <v>0</v>
      </c>
      <c r="AC149" s="128"/>
      <c r="AE149" s="147"/>
      <c r="AJ149" s="532"/>
      <c r="AK149" s="148" t="s">
        <v>210</v>
      </c>
      <c r="AL149" s="66"/>
      <c r="AM149" s="66"/>
      <c r="AN149" s="66"/>
      <c r="AO149" s="66"/>
      <c r="AP149" s="66"/>
      <c r="AQ149" s="66">
        <v>0</v>
      </c>
    </row>
    <row r="150" spans="20:43">
      <c r="T150" s="65"/>
      <c r="U150" s="543" t="s">
        <v>407</v>
      </c>
      <c r="V150" s="145" t="s">
        <v>203</v>
      </c>
      <c r="W150" s="146"/>
      <c r="X150" s="146"/>
      <c r="Y150" s="146"/>
      <c r="Z150" s="146"/>
      <c r="AA150" s="146"/>
      <c r="AB150" s="66">
        <f t="shared" si="3"/>
        <v>0</v>
      </c>
      <c r="AC150" s="128"/>
      <c r="AE150" s="147" t="s">
        <v>408</v>
      </c>
      <c r="AJ150" s="543" t="s">
        <v>407</v>
      </c>
      <c r="AK150" s="148" t="s">
        <v>203</v>
      </c>
      <c r="AL150" s="66"/>
      <c r="AM150" s="66"/>
      <c r="AN150" s="66"/>
      <c r="AO150" s="66"/>
      <c r="AP150" s="66"/>
      <c r="AQ150" s="66">
        <v>0</v>
      </c>
    </row>
    <row r="151" spans="20:43">
      <c r="T151" s="65"/>
      <c r="U151" s="543"/>
      <c r="V151" s="145" t="s">
        <v>207</v>
      </c>
      <c r="W151" s="146"/>
      <c r="X151" s="146"/>
      <c r="Y151" s="146"/>
      <c r="Z151" s="146"/>
      <c r="AA151" s="146"/>
      <c r="AB151" s="66">
        <f t="shared" si="3"/>
        <v>0</v>
      </c>
      <c r="AC151" s="128"/>
      <c r="AE151" s="129" t="s">
        <v>409</v>
      </c>
      <c r="AJ151" s="543"/>
      <c r="AK151" s="148" t="s">
        <v>207</v>
      </c>
      <c r="AL151" s="66"/>
      <c r="AM151" s="66"/>
      <c r="AN151" s="66"/>
      <c r="AO151" s="66"/>
      <c r="AP151" s="66"/>
      <c r="AQ151" s="66">
        <v>0</v>
      </c>
    </row>
    <row r="152" spans="20:43" ht="19.5" thickBot="1">
      <c r="T152" s="65"/>
      <c r="U152" s="530"/>
      <c r="V152" s="161" t="s">
        <v>210</v>
      </c>
      <c r="W152" s="146"/>
      <c r="X152" s="146"/>
      <c r="Y152" s="146"/>
      <c r="Z152" s="146"/>
      <c r="AA152" s="146"/>
      <c r="AB152" s="66">
        <f t="shared" si="3"/>
        <v>0</v>
      </c>
      <c r="AC152" s="128"/>
      <c r="AE152" s="129"/>
      <c r="AJ152" s="530"/>
      <c r="AK152" s="162" t="s">
        <v>210</v>
      </c>
      <c r="AL152" s="68"/>
      <c r="AM152" s="68"/>
      <c r="AN152" s="68"/>
      <c r="AO152" s="68"/>
      <c r="AP152" s="68"/>
      <c r="AQ152" s="68">
        <v>0</v>
      </c>
    </row>
    <row r="153" spans="20:43" ht="19.5" thickTop="1">
      <c r="T153" s="65"/>
      <c r="U153" s="544" t="s">
        <v>410</v>
      </c>
      <c r="V153" s="163" t="s">
        <v>203</v>
      </c>
      <c r="W153" s="164">
        <f t="shared" ref="W153:AA155" si="4">SUM(W12,W15,W18,W21,W24,W27,W30,W33,W36,W39,W42,W45,W48,W51,W54,W57,W60,W63,W66,W69,W72,W75,W78,W81,W84,W87,W90,W93,W96,W99,W102,W105,W108,W111,W114,W117,W120,W123,W126,W129,W132,W135,W138,W141,W144,W147,W150)</f>
        <v>0</v>
      </c>
      <c r="X153" s="164">
        <f t="shared" si="4"/>
        <v>0</v>
      </c>
      <c r="Y153" s="164">
        <f t="shared" si="4"/>
        <v>0</v>
      </c>
      <c r="Z153" s="164">
        <f t="shared" si="4"/>
        <v>0</v>
      </c>
      <c r="AA153" s="164">
        <f>SUM(AA12,AA15,AA18,AA21,AA24,AA27,AA30,AA33,AA36,AA39,AA42,AA45,AA48,AA51,AA54,AA57,AA60,AA63,AA66,AA69,AA72,AA75,AA78,AA81,AA84,AA87,AA90,AA93,AA96,AA99,AA102,AA105,AA108,AA111,AA114,AA117,AA120,AA123,AA126,AA129,AA132,AA135,AA138,AA141,AA144,AA147,AA150)</f>
        <v>0</v>
      </c>
      <c r="AB153" s="164">
        <f t="shared" si="3"/>
        <v>0</v>
      </c>
      <c r="AC153" s="128"/>
      <c r="AE153" s="129"/>
      <c r="AJ153" s="544" t="s">
        <v>410</v>
      </c>
      <c r="AK153" s="165" t="s">
        <v>203</v>
      </c>
      <c r="AL153" s="166">
        <v>0</v>
      </c>
      <c r="AM153" s="166">
        <v>0</v>
      </c>
      <c r="AN153" s="166">
        <v>0</v>
      </c>
      <c r="AO153" s="166">
        <v>0</v>
      </c>
      <c r="AP153" s="166">
        <v>0</v>
      </c>
      <c r="AQ153" s="166">
        <v>0</v>
      </c>
    </row>
    <row r="154" spans="20:43">
      <c r="T154" s="65"/>
      <c r="U154" s="543"/>
      <c r="V154" s="145" t="s">
        <v>207</v>
      </c>
      <c r="W154" s="167">
        <f t="shared" si="4"/>
        <v>0</v>
      </c>
      <c r="X154" s="167">
        <f t="shared" si="4"/>
        <v>0</v>
      </c>
      <c r="Y154" s="167">
        <f t="shared" si="4"/>
        <v>0</v>
      </c>
      <c r="Z154" s="167">
        <f t="shared" si="4"/>
        <v>0</v>
      </c>
      <c r="AA154" s="167">
        <f>SUM(AA13,AA16,AA19,AA22,AA25,AA28,AA31,AA34,AA37,AA40,AA43,AA46,AA49,AA52,AA55,AA58,AA61,AA64,AA67,AA70,AA73,AA76,AA79,AA82,AA85,AA88,AA91,AA94,AA97,AA100,AA103,AA106,AA109,AA112,AA115,AA118,AA121,AA124,AA127,AA130,AA133,AA136,AA139,AA142,AA145,AA148,AA151)</f>
        <v>0</v>
      </c>
      <c r="AB154" s="167">
        <f t="shared" ref="AB154:AB155" si="5">SUM(W154:AA154)</f>
        <v>0</v>
      </c>
      <c r="AC154" s="128"/>
      <c r="AE154" s="129"/>
      <c r="AJ154" s="543"/>
      <c r="AK154" s="148" t="s">
        <v>207</v>
      </c>
      <c r="AL154" s="66">
        <v>0</v>
      </c>
      <c r="AM154" s="66">
        <v>0</v>
      </c>
      <c r="AN154" s="66">
        <v>0</v>
      </c>
      <c r="AO154" s="66">
        <v>0</v>
      </c>
      <c r="AP154" s="66">
        <v>0</v>
      </c>
      <c r="AQ154" s="66">
        <v>0</v>
      </c>
    </row>
    <row r="155" spans="20:43">
      <c r="T155" s="65"/>
      <c r="U155" s="543"/>
      <c r="V155" s="145" t="s">
        <v>210</v>
      </c>
      <c r="W155" s="167">
        <f t="shared" si="4"/>
        <v>0</v>
      </c>
      <c r="X155" s="167">
        <f t="shared" si="4"/>
        <v>0</v>
      </c>
      <c r="Y155" s="167">
        <f t="shared" si="4"/>
        <v>0</v>
      </c>
      <c r="Z155" s="167">
        <f t="shared" si="4"/>
        <v>0</v>
      </c>
      <c r="AA155" s="167">
        <f t="shared" si="4"/>
        <v>0</v>
      </c>
      <c r="AB155" s="167">
        <f t="shared" si="5"/>
        <v>0</v>
      </c>
      <c r="AC155" s="128"/>
      <c r="AE155" s="129"/>
      <c r="AJ155" s="543"/>
      <c r="AK155" s="148" t="s">
        <v>210</v>
      </c>
      <c r="AL155" s="66">
        <v>0</v>
      </c>
      <c r="AM155" s="66">
        <v>0</v>
      </c>
      <c r="AN155" s="66">
        <v>0</v>
      </c>
      <c r="AO155" s="66">
        <v>0</v>
      </c>
      <c r="AP155" s="66">
        <v>0</v>
      </c>
      <c r="AQ155" s="66">
        <v>0</v>
      </c>
    </row>
    <row r="156" spans="20:43">
      <c r="T156" s="65"/>
      <c r="U156" s="543"/>
      <c r="V156" s="145" t="s">
        <v>410</v>
      </c>
      <c r="W156" s="167">
        <f>SUM(W153:W155)</f>
        <v>0</v>
      </c>
      <c r="X156" s="167">
        <f t="shared" ref="X156:AB156" si="6">SUM(X153:X155)</f>
        <v>0</v>
      </c>
      <c r="Y156" s="167">
        <f t="shared" si="6"/>
        <v>0</v>
      </c>
      <c r="Z156" s="167">
        <f>SUM(Z153:Z155)</f>
        <v>0</v>
      </c>
      <c r="AA156" s="167">
        <f t="shared" si="6"/>
        <v>0</v>
      </c>
      <c r="AB156" s="167">
        <f t="shared" si="6"/>
        <v>0</v>
      </c>
      <c r="AC156" s="128"/>
      <c r="AE156" s="66"/>
      <c r="AJ156" s="543"/>
      <c r="AK156" s="148" t="s">
        <v>410</v>
      </c>
      <c r="AL156" s="66">
        <v>0</v>
      </c>
      <c r="AM156" s="66">
        <v>0</v>
      </c>
      <c r="AN156" s="66">
        <v>0</v>
      </c>
      <c r="AO156" s="66">
        <v>0</v>
      </c>
      <c r="AP156" s="66">
        <v>0</v>
      </c>
      <c r="AQ156" s="66">
        <v>0</v>
      </c>
    </row>
    <row r="157" spans="20:43" ht="19.5" thickBot="1">
      <c r="T157" s="65"/>
      <c r="U157" s="126"/>
      <c r="V157" s="127"/>
      <c r="W157" s="65"/>
      <c r="X157" s="65"/>
      <c r="Y157" s="65"/>
      <c r="Z157" s="65"/>
      <c r="AA157" s="65"/>
      <c r="AB157" s="65"/>
      <c r="AC157" s="128"/>
    </row>
    <row r="158" spans="20:43" ht="20.25" thickTop="1" thickBot="1">
      <c r="T158" s="65"/>
      <c r="U158" s="126"/>
      <c r="V158" s="127"/>
      <c r="W158" s="168" t="s">
        <v>18</v>
      </c>
      <c r="X158" s="538" t="s">
        <v>411</v>
      </c>
      <c r="Y158" s="538"/>
      <c r="Z158" s="538"/>
      <c r="AA158" s="538"/>
      <c r="AB158" s="539"/>
      <c r="AC158" s="128"/>
    </row>
    <row r="159" spans="20:43" ht="19.5" thickTop="1">
      <c r="T159" s="65"/>
      <c r="U159" s="126"/>
      <c r="V159" s="127"/>
      <c r="W159" s="65"/>
      <c r="X159" s="65"/>
      <c r="Y159" s="65"/>
      <c r="Z159" s="65"/>
      <c r="AA159" s="65"/>
      <c r="AB159" s="65"/>
      <c r="AC159" s="128"/>
    </row>
    <row r="160" spans="20:43">
      <c r="T160" s="65"/>
      <c r="U160" s="8"/>
      <c r="V160" s="133"/>
      <c r="W160" s="3"/>
      <c r="X160" s="3"/>
      <c r="Y160" s="3"/>
      <c r="Z160" s="3"/>
      <c r="AA160" s="3"/>
      <c r="AB160" s="3"/>
      <c r="AC160" s="15"/>
    </row>
    <row r="161" spans="21:28">
      <c r="U161" s="169"/>
      <c r="V161" s="85"/>
    </row>
    <row r="162" spans="21:28">
      <c r="V162" s="540"/>
      <c r="W162" s="540"/>
      <c r="X162" s="540"/>
      <c r="Y162" s="540"/>
      <c r="Z162" s="540"/>
      <c r="AA162" s="540"/>
      <c r="AB162" s="540"/>
    </row>
    <row r="163" spans="21:28">
      <c r="V163" s="541"/>
      <c r="W163" s="541"/>
      <c r="X163" s="541"/>
      <c r="Y163" s="541"/>
      <c r="Z163" s="541"/>
      <c r="AA163" s="541"/>
      <c r="AB163" s="541"/>
    </row>
    <row r="165" spans="21:28" ht="24">
      <c r="V165" s="171"/>
    </row>
    <row r="166" spans="21:28">
      <c r="V166" s="96"/>
    </row>
    <row r="167" spans="21:28">
      <c r="V167" s="96"/>
    </row>
    <row r="168" spans="21:28">
      <c r="V168" s="96"/>
    </row>
    <row r="170" spans="21:28">
      <c r="V170" s="542"/>
      <c r="W170" s="172"/>
      <c r="X170" s="172"/>
    </row>
    <row r="171" spans="21:28">
      <c r="V171" s="542"/>
      <c r="W171" s="172"/>
      <c r="X171" s="172"/>
    </row>
    <row r="172" spans="21:28">
      <c r="W172" s="173"/>
      <c r="X172" s="173"/>
    </row>
    <row r="173" spans="21:28">
      <c r="W173" s="173"/>
      <c r="X173" s="173"/>
    </row>
    <row r="174" spans="21:28">
      <c r="V174" s="2"/>
    </row>
    <row r="175" spans="21:28">
      <c r="V175" s="174"/>
    </row>
  </sheetData>
  <sheetProtection algorithmName="SHA-512" hashValue="N2N1txmtgaUO74djgWOJ5tYRlA9g/k9T0OYqMITq+qU/oNXZFFuubc3pHjlDuYNeRkbfU6wZLcFDB8TY0PRJgQ==" saltValue="032Q0upBNp8UA/zb886dOg==" spinCount="100000" sheet="1" selectLockedCells="1"/>
  <mergeCells count="136">
    <mergeCell ref="X158:AB158"/>
    <mergeCell ref="V162:AB162"/>
    <mergeCell ref="V163:AB163"/>
    <mergeCell ref="V170:V171"/>
    <mergeCell ref="U147:U149"/>
    <mergeCell ref="AJ147:AJ149"/>
    <mergeCell ref="U150:U152"/>
    <mergeCell ref="AJ150:AJ152"/>
    <mergeCell ref="U153:U156"/>
    <mergeCell ref="AJ153:AJ156"/>
    <mergeCell ref="U138:U140"/>
    <mergeCell ref="AJ138:AJ140"/>
    <mergeCell ref="U141:U143"/>
    <mergeCell ref="AJ141:AJ143"/>
    <mergeCell ref="U144:U146"/>
    <mergeCell ref="AJ144:AJ146"/>
    <mergeCell ref="U129:U131"/>
    <mergeCell ref="AJ129:AJ131"/>
    <mergeCell ref="U132:U134"/>
    <mergeCell ref="AJ132:AJ134"/>
    <mergeCell ref="U135:U137"/>
    <mergeCell ref="AJ135:AJ137"/>
    <mergeCell ref="U120:U122"/>
    <mergeCell ref="AJ120:AJ122"/>
    <mergeCell ref="U123:U125"/>
    <mergeCell ref="AJ123:AJ125"/>
    <mergeCell ref="U126:U128"/>
    <mergeCell ref="AJ126:AJ128"/>
    <mergeCell ref="U111:U113"/>
    <mergeCell ref="AJ111:AJ113"/>
    <mergeCell ref="U114:U116"/>
    <mergeCell ref="AJ114:AJ116"/>
    <mergeCell ref="U117:U119"/>
    <mergeCell ref="AJ117:AJ119"/>
    <mergeCell ref="U102:U104"/>
    <mergeCell ref="AJ102:AJ104"/>
    <mergeCell ref="U105:U107"/>
    <mergeCell ref="AJ105:AJ107"/>
    <mergeCell ref="U108:U110"/>
    <mergeCell ref="AJ108:AJ110"/>
    <mergeCell ref="U93:U95"/>
    <mergeCell ref="AJ93:AJ95"/>
    <mergeCell ref="U96:U98"/>
    <mergeCell ref="AJ96:AJ98"/>
    <mergeCell ref="U99:U101"/>
    <mergeCell ref="AJ99:AJ101"/>
    <mergeCell ref="U84:U86"/>
    <mergeCell ref="AJ84:AJ86"/>
    <mergeCell ref="U87:U89"/>
    <mergeCell ref="AJ87:AJ89"/>
    <mergeCell ref="U90:U92"/>
    <mergeCell ref="AJ90:AJ92"/>
    <mergeCell ref="U75:U77"/>
    <mergeCell ref="AJ75:AJ77"/>
    <mergeCell ref="U78:U80"/>
    <mergeCell ref="AJ78:AJ80"/>
    <mergeCell ref="U81:U83"/>
    <mergeCell ref="AJ81:AJ83"/>
    <mergeCell ref="U66:U68"/>
    <mergeCell ref="AJ66:AJ68"/>
    <mergeCell ref="U69:U71"/>
    <mergeCell ref="AJ69:AJ71"/>
    <mergeCell ref="U72:U74"/>
    <mergeCell ref="AJ72:AJ74"/>
    <mergeCell ref="U57:U59"/>
    <mergeCell ref="AJ57:AJ59"/>
    <mergeCell ref="U60:U62"/>
    <mergeCell ref="AJ60:AJ62"/>
    <mergeCell ref="U63:U65"/>
    <mergeCell ref="AJ63:AJ65"/>
    <mergeCell ref="U48:U50"/>
    <mergeCell ref="AJ48:AJ50"/>
    <mergeCell ref="U51:U53"/>
    <mergeCell ref="AJ51:AJ53"/>
    <mergeCell ref="U54:U56"/>
    <mergeCell ref="AJ54:AJ56"/>
    <mergeCell ref="U39:U41"/>
    <mergeCell ref="AJ39:AJ41"/>
    <mergeCell ref="B40:C40"/>
    <mergeCell ref="U42:U44"/>
    <mergeCell ref="AJ42:AJ44"/>
    <mergeCell ref="U45:U47"/>
    <mergeCell ref="AJ45:AJ47"/>
    <mergeCell ref="U30:U32"/>
    <mergeCell ref="AJ30:AJ32"/>
    <mergeCell ref="U33:U35"/>
    <mergeCell ref="AJ33:AJ35"/>
    <mergeCell ref="U36:U38"/>
    <mergeCell ref="AJ36:AJ38"/>
    <mergeCell ref="D24:R24"/>
    <mergeCell ref="U24:U26"/>
    <mergeCell ref="AJ24:AJ26"/>
    <mergeCell ref="D25:R25"/>
    <mergeCell ref="D26:R26"/>
    <mergeCell ref="U27:U29"/>
    <mergeCell ref="AJ27:AJ29"/>
    <mergeCell ref="B28:Q28"/>
    <mergeCell ref="B18:K18"/>
    <mergeCell ref="U18:U20"/>
    <mergeCell ref="AJ18:AJ20"/>
    <mergeCell ref="B21:C21"/>
    <mergeCell ref="D21:R21"/>
    <mergeCell ref="U21:U23"/>
    <mergeCell ref="AJ21:AJ23"/>
    <mergeCell ref="D22:R22"/>
    <mergeCell ref="D23:R23"/>
    <mergeCell ref="U12:U14"/>
    <mergeCell ref="AG12:AH12"/>
    <mergeCell ref="AJ12:AJ14"/>
    <mergeCell ref="B14:C14"/>
    <mergeCell ref="D14:R14"/>
    <mergeCell ref="D15:R15"/>
    <mergeCell ref="U15:U17"/>
    <mergeCell ref="AJ15:AJ17"/>
    <mergeCell ref="B17:K17"/>
    <mergeCell ref="B9:R9"/>
    <mergeCell ref="U10:AB10"/>
    <mergeCell ref="AJ10:AQ10"/>
    <mergeCell ref="E11:I11"/>
    <mergeCell ref="B4:Q4"/>
    <mergeCell ref="V4:AB4"/>
    <mergeCell ref="V5:AB5"/>
    <mergeCell ref="B6:R6"/>
    <mergeCell ref="V6:AB6"/>
    <mergeCell ref="B7:R7"/>
    <mergeCell ref="V7:AB7"/>
    <mergeCell ref="B1:M1"/>
    <mergeCell ref="N1:R1"/>
    <mergeCell ref="U1:Y1"/>
    <mergeCell ref="Z1:AB1"/>
    <mergeCell ref="B2:M2"/>
    <mergeCell ref="O2:R2"/>
    <mergeCell ref="U2:Y2"/>
    <mergeCell ref="Z2:AB2"/>
    <mergeCell ref="B8:R8"/>
    <mergeCell ref="V8:AB8"/>
  </mergeCells>
  <phoneticPr fontId="3"/>
  <conditionalFormatting sqref="A13:R39 T4:AC11 T12:V152 AC12:AC152 T153:AC160">
    <cfRule type="expression" dxfId="179" priority="3">
      <formula>$D$11&lt;&gt;"☑"</formula>
    </cfRule>
  </conditionalFormatting>
  <conditionalFormatting sqref="B29:B37 J30:J31 L30:L31 D30:D37 F30:F37 H30:H37 I31 N31 J33:J35 L34 N34 J37 L37 N37 P37">
    <cfRule type="containsText" dxfId="178" priority="2" operator="containsText" text="☑">
      <formula>NOT(ISERROR(SEARCH("☑",B29)))</formula>
    </cfRule>
  </conditionalFormatting>
  <conditionalFormatting sqref="B18:K18">
    <cfRule type="containsText" dxfId="177" priority="7" operator="containsText" text="プルダウンから選択してください">
      <formula>NOT(ISERROR(SEARCH("プルダウンから選択してください",B18)))</formula>
    </cfRule>
  </conditionalFormatting>
  <conditionalFormatting sqref="T4:V8 AC4:AC8 T9:AC11 T12:V152 AC12:AC152 A13:R13 A14:D15 A16:R20 A21:D26 A27:R39 T153:AC157 T158:X158 AC158 T159:AC159">
    <cfRule type="expression" dxfId="176" priority="4">
      <formula>$D$11&lt;&gt;"☑"</formula>
    </cfRule>
  </conditionalFormatting>
  <conditionalFormatting sqref="V172:X173">
    <cfRule type="notContainsBlanks" dxfId="175" priority="1">
      <formula>LEN(TRIM(V172))&gt;0</formula>
    </cfRule>
  </conditionalFormatting>
  <conditionalFormatting sqref="W158:X158">
    <cfRule type="expression" dxfId="174" priority="5">
      <formula>$W$158&lt;&gt;"☑"</formula>
    </cfRule>
  </conditionalFormatting>
  <conditionalFormatting sqref="W12:AA152">
    <cfRule type="expression" dxfId="173" priority="149">
      <formula>ISBLANK(W12)</formula>
    </cfRule>
  </conditionalFormatting>
  <conditionalFormatting sqref="W12:AB12">
    <cfRule type="expression" dxfId="172" priority="8" stopIfTrue="1">
      <formula>OR(INDIRECT($AE$13)&lt;&gt;"☑", $AH$13=FALSE)</formula>
    </cfRule>
  </conditionalFormatting>
  <conditionalFormatting sqref="W13:AB13">
    <cfRule type="expression" dxfId="171" priority="9" stopIfTrue="1">
      <formula>OR(INDIRECT($AE$13)&lt;&gt;"☑", $AH$14=FALSE)</formula>
    </cfRule>
  </conditionalFormatting>
  <conditionalFormatting sqref="W14:AB14">
    <cfRule type="expression" dxfId="170" priority="10" stopIfTrue="1">
      <formula>OR(INDIRECT($AE$13)&lt;&gt;"☑", $AH$15=FALSE)</formula>
    </cfRule>
  </conditionalFormatting>
  <conditionalFormatting sqref="W15:AB15">
    <cfRule type="expression" dxfId="169" priority="11" stopIfTrue="1">
      <formula>OR(INDIRECT($AE$16)&lt;&gt;"☑", $AH$13=FALSE)</formula>
    </cfRule>
  </conditionalFormatting>
  <conditionalFormatting sqref="W16:AB16">
    <cfRule type="expression" dxfId="168" priority="12" stopIfTrue="1">
      <formula>OR(INDIRECT($AE$16)&lt;&gt;"☑", $AH$14=FALSE)</formula>
    </cfRule>
  </conditionalFormatting>
  <conditionalFormatting sqref="W17:AB17">
    <cfRule type="expression" dxfId="167" priority="13" stopIfTrue="1">
      <formula>OR(INDIRECT($AE$16)&lt;&gt;"☑", $AH$15=FALSE)</formula>
    </cfRule>
  </conditionalFormatting>
  <conditionalFormatting sqref="W18:AB18">
    <cfRule type="expression" dxfId="166" priority="14" stopIfTrue="1">
      <formula>OR(INDIRECT($AE$19)&lt;&gt;"☑", $AH$13=FALSE)</formula>
    </cfRule>
  </conditionalFormatting>
  <conditionalFormatting sqref="W19:AB19">
    <cfRule type="expression" dxfId="165" priority="15" stopIfTrue="1">
      <formula>OR(INDIRECT($AE$19)&lt;&gt;"☑", $AH$14=FALSE)</formula>
    </cfRule>
  </conditionalFormatting>
  <conditionalFormatting sqref="W20:AB20">
    <cfRule type="expression" dxfId="164" priority="16" stopIfTrue="1">
      <formula>OR(INDIRECT($AE$19)&lt;&gt;"☑", $AH$15=FALSE)</formula>
    </cfRule>
  </conditionalFormatting>
  <conditionalFormatting sqref="W21:AB21">
    <cfRule type="expression" dxfId="163" priority="17" stopIfTrue="1">
      <formula>OR(INDIRECT($AE$22)&lt;&gt;"☑", $AH$13=FALSE)</formula>
    </cfRule>
  </conditionalFormatting>
  <conditionalFormatting sqref="W22:AB22">
    <cfRule type="expression" dxfId="162" priority="18" stopIfTrue="1">
      <formula>OR(INDIRECT($AE$22)&lt;&gt;"☑", $AH$14=FALSE)</formula>
    </cfRule>
  </conditionalFormatting>
  <conditionalFormatting sqref="W23:AB23">
    <cfRule type="expression" dxfId="161" priority="19" stopIfTrue="1">
      <formula>OR(INDIRECT($AE$22)&lt;&gt;"☑", $AH$15=FALSE)</formula>
    </cfRule>
  </conditionalFormatting>
  <conditionalFormatting sqref="W24:AB24">
    <cfRule type="expression" dxfId="160" priority="20" stopIfTrue="1">
      <formula>OR(INDIRECT($AE$25)&lt;&gt;"☑", $AH$13=FALSE)</formula>
    </cfRule>
  </conditionalFormatting>
  <conditionalFormatting sqref="W25:AB25">
    <cfRule type="expression" dxfId="159" priority="21" stopIfTrue="1">
      <formula>OR(INDIRECT($AE$25)&lt;&gt;"☑", $AH$14=FALSE)</formula>
    </cfRule>
  </conditionalFormatting>
  <conditionalFormatting sqref="W26:AB26">
    <cfRule type="expression" dxfId="158" priority="22" stopIfTrue="1">
      <formula>OR(INDIRECT($AE$25)&lt;&gt;"☑", $AH$15=FALSE)</formula>
    </cfRule>
  </conditionalFormatting>
  <conditionalFormatting sqref="W27:AB27">
    <cfRule type="expression" dxfId="157" priority="23" stopIfTrue="1">
      <formula>OR(INDIRECT($AE$28)&lt;&gt;"☑", $AH$13=FALSE)</formula>
    </cfRule>
  </conditionalFormatting>
  <conditionalFormatting sqref="W28:AB28">
    <cfRule type="expression" dxfId="156" priority="24" stopIfTrue="1">
      <formula>OR(INDIRECT($AE$28)&lt;&gt;"☑", $AH$14=FALSE)</formula>
    </cfRule>
  </conditionalFormatting>
  <conditionalFormatting sqref="W29:AB29">
    <cfRule type="expression" dxfId="155" priority="25" stopIfTrue="1">
      <formula>OR(INDIRECT($AE$28)&lt;&gt;"☑", $AH$15=FALSE)</formula>
    </cfRule>
  </conditionalFormatting>
  <conditionalFormatting sqref="W30:AB30">
    <cfRule type="expression" dxfId="154" priority="26" stopIfTrue="1">
      <formula>OR(INDIRECT($AE$31)&lt;&gt;"☑", $AH$13=FALSE)</formula>
    </cfRule>
  </conditionalFormatting>
  <conditionalFormatting sqref="W31:AB31">
    <cfRule type="expression" dxfId="153" priority="27" stopIfTrue="1">
      <formula>OR(INDIRECT($AE$31)&lt;&gt;"☑", $AH$14=FALSE)</formula>
    </cfRule>
  </conditionalFormatting>
  <conditionalFormatting sqref="W32:AB32">
    <cfRule type="expression" dxfId="152" priority="28" stopIfTrue="1">
      <formula>OR(INDIRECT($AE$31)&lt;&gt;"☑", $AH$15=FALSE)</formula>
    </cfRule>
  </conditionalFormatting>
  <conditionalFormatting sqref="W33:AB33">
    <cfRule type="expression" dxfId="151" priority="29" stopIfTrue="1">
      <formula>OR(INDIRECT($AE$34)&lt;&gt;"☑", $AH$13=FALSE)</formula>
    </cfRule>
  </conditionalFormatting>
  <conditionalFormatting sqref="W34:AB34">
    <cfRule type="expression" dxfId="150" priority="30" stopIfTrue="1">
      <formula>OR(INDIRECT($AE$34)&lt;&gt;"☑", $AH$14=FALSE)</formula>
    </cfRule>
  </conditionalFormatting>
  <conditionalFormatting sqref="W35:AB35">
    <cfRule type="expression" dxfId="149" priority="31" stopIfTrue="1">
      <formula>OR(INDIRECT($AE$34)&lt;&gt;"☑", $AH$15=FALSE)</formula>
    </cfRule>
  </conditionalFormatting>
  <conditionalFormatting sqref="W36:AB36">
    <cfRule type="expression" dxfId="148" priority="32" stopIfTrue="1">
      <formula>OR(INDIRECT($AE$37)&lt;&gt;"☑", $AH$13=FALSE)</formula>
    </cfRule>
  </conditionalFormatting>
  <conditionalFormatting sqref="W37:AB37">
    <cfRule type="expression" dxfId="147" priority="33" stopIfTrue="1">
      <formula>OR(INDIRECT($AE$37)&lt;&gt;"☑", $AH$14=FALSE)</formula>
    </cfRule>
  </conditionalFormatting>
  <conditionalFormatting sqref="W38:AB38">
    <cfRule type="expression" dxfId="146" priority="34" stopIfTrue="1">
      <formula>OR(INDIRECT($AE$37)&lt;&gt;"☑", $AH$15=FALSE)</formula>
    </cfRule>
  </conditionalFormatting>
  <conditionalFormatting sqref="W39:AB39">
    <cfRule type="expression" dxfId="145" priority="35" stopIfTrue="1">
      <formula>OR(INDIRECT($AE$40)&lt;&gt;"☑", $AH$13=FALSE)</formula>
    </cfRule>
  </conditionalFormatting>
  <conditionalFormatting sqref="W40:AB40">
    <cfRule type="expression" dxfId="144" priority="36" stopIfTrue="1">
      <formula>OR(INDIRECT($AE$40)&lt;&gt;"☑", $AH$14=FALSE)</formula>
    </cfRule>
  </conditionalFormatting>
  <conditionalFormatting sqref="W41:AB41">
    <cfRule type="expression" dxfId="143" priority="37" stopIfTrue="1">
      <formula>OR(INDIRECT($AE$40)&lt;&gt;"☑", $AH$15=FALSE)</formula>
    </cfRule>
  </conditionalFormatting>
  <conditionalFormatting sqref="W42:AB42">
    <cfRule type="expression" dxfId="142" priority="38" stopIfTrue="1">
      <formula>OR(INDIRECT($AE$43)&lt;&gt;"☑", $AH$13=FALSE)</formula>
    </cfRule>
  </conditionalFormatting>
  <conditionalFormatting sqref="W43:AB43">
    <cfRule type="expression" dxfId="141" priority="39" stopIfTrue="1">
      <formula>OR(INDIRECT($AE$43)&lt;&gt;"☑", $AH$14=FALSE)</formula>
    </cfRule>
  </conditionalFormatting>
  <conditionalFormatting sqref="W44:AB44">
    <cfRule type="expression" dxfId="140" priority="40" stopIfTrue="1">
      <formula>OR(INDIRECT($AE$43)&lt;&gt;"☑", $AH$15=FALSE)</formula>
    </cfRule>
  </conditionalFormatting>
  <conditionalFormatting sqref="W45:AB45">
    <cfRule type="expression" dxfId="139" priority="41" stopIfTrue="1">
      <formula>OR(INDIRECT($AE$46)&lt;&gt;"☑", $AH$13=FALSE)</formula>
    </cfRule>
  </conditionalFormatting>
  <conditionalFormatting sqref="W46:AB46">
    <cfRule type="expression" dxfId="138" priority="42" stopIfTrue="1">
      <formula>OR(INDIRECT($AE$46)&lt;&gt;"☑", $AH$14=FALSE)</formula>
    </cfRule>
  </conditionalFormatting>
  <conditionalFormatting sqref="W47:AB47">
    <cfRule type="expression" dxfId="137" priority="43" stopIfTrue="1">
      <formula>OR(INDIRECT($AE$46)&lt;&gt;"☑", $AH$15=FALSE)</formula>
    </cfRule>
  </conditionalFormatting>
  <conditionalFormatting sqref="W48:AB48">
    <cfRule type="expression" dxfId="136" priority="44" stopIfTrue="1">
      <formula>OR(INDIRECT($AE$49)&lt;&gt;"☑", $AH$13=FALSE)</formula>
    </cfRule>
  </conditionalFormatting>
  <conditionalFormatting sqref="W49:AB49">
    <cfRule type="expression" dxfId="135" priority="45" stopIfTrue="1">
      <formula>OR(INDIRECT($AE$49)&lt;&gt;"☑", $AH$14=FALSE)</formula>
    </cfRule>
  </conditionalFormatting>
  <conditionalFormatting sqref="W50:AB50">
    <cfRule type="expression" dxfId="134" priority="46" stopIfTrue="1">
      <formula>OR(INDIRECT($AE$49)&lt;&gt;"☑", $AH$15=FALSE)</formula>
    </cfRule>
  </conditionalFormatting>
  <conditionalFormatting sqref="W51:AB51">
    <cfRule type="expression" dxfId="133" priority="47" stopIfTrue="1">
      <formula>OR(INDIRECT($AE$52)&lt;&gt;"☑", $AH$13=FALSE)</formula>
    </cfRule>
  </conditionalFormatting>
  <conditionalFormatting sqref="W52:AB52">
    <cfRule type="expression" dxfId="132" priority="48" stopIfTrue="1">
      <formula>OR(INDIRECT($AE$52)&lt;&gt;"☑", $AH$14=FALSE)</formula>
    </cfRule>
  </conditionalFormatting>
  <conditionalFormatting sqref="W53:AB53">
    <cfRule type="expression" dxfId="131" priority="49" stopIfTrue="1">
      <formula>OR(INDIRECT($AE$52)&lt;&gt;"☑", $AH$15=FALSE)</formula>
    </cfRule>
  </conditionalFormatting>
  <conditionalFormatting sqref="W54:AB54">
    <cfRule type="expression" dxfId="130" priority="50" stopIfTrue="1">
      <formula>OR(INDIRECT($AE$55)&lt;&gt;"☑", $AH$13=FALSE)</formula>
    </cfRule>
  </conditionalFormatting>
  <conditionalFormatting sqref="W55:AB55">
    <cfRule type="expression" dxfId="129" priority="51" stopIfTrue="1">
      <formula>OR(INDIRECT($AE$55)&lt;&gt;"☑", $AH$14=FALSE)</formula>
    </cfRule>
  </conditionalFormatting>
  <conditionalFormatting sqref="W56:AB56">
    <cfRule type="expression" dxfId="128" priority="52" stopIfTrue="1">
      <formula>OR(INDIRECT($AE$55)&lt;&gt;"☑", $AH$15=FALSE)</formula>
    </cfRule>
  </conditionalFormatting>
  <conditionalFormatting sqref="W57:AB57">
    <cfRule type="expression" dxfId="127" priority="53" stopIfTrue="1">
      <formula>OR(INDIRECT($AE$58)&lt;&gt;"☑", $AH$13=FALSE)</formula>
    </cfRule>
  </conditionalFormatting>
  <conditionalFormatting sqref="W58:AB58">
    <cfRule type="expression" dxfId="126" priority="54" stopIfTrue="1">
      <formula>OR(INDIRECT($AE$58)&lt;&gt;"☑", $AH$14=FALSE)</formula>
    </cfRule>
  </conditionalFormatting>
  <conditionalFormatting sqref="W59:AB59">
    <cfRule type="expression" dxfId="125" priority="55" stopIfTrue="1">
      <formula>OR(INDIRECT($AE$58)&lt;&gt;"☑", $AH$15=FALSE)</formula>
    </cfRule>
  </conditionalFormatting>
  <conditionalFormatting sqref="W60:AB60">
    <cfRule type="expression" dxfId="124" priority="56" stopIfTrue="1">
      <formula>OR(INDIRECT($AE$61)&lt;&gt;"☑", $AH$13=FALSE)</formula>
    </cfRule>
  </conditionalFormatting>
  <conditionalFormatting sqref="W61:AB61">
    <cfRule type="expression" dxfId="123" priority="57" stopIfTrue="1">
      <formula>OR(INDIRECT($AE$61)&lt;&gt;"☑", $AH$14=FALSE)</formula>
    </cfRule>
  </conditionalFormatting>
  <conditionalFormatting sqref="W62:AB62">
    <cfRule type="expression" dxfId="122" priority="58" stopIfTrue="1">
      <formula>OR(INDIRECT($AE$61)&lt;&gt;"☑", $AH$15=FALSE)</formula>
    </cfRule>
  </conditionalFormatting>
  <conditionalFormatting sqref="W63:AB63">
    <cfRule type="expression" dxfId="121" priority="59" stopIfTrue="1">
      <formula>OR(INDIRECT($AE$64)&lt;&gt;"☑", $AH$13=FALSE)</formula>
    </cfRule>
  </conditionalFormatting>
  <conditionalFormatting sqref="W64:AB64">
    <cfRule type="expression" dxfId="120" priority="60" stopIfTrue="1">
      <formula>OR(INDIRECT($AE$64)&lt;&gt;"☑", $AH$14=FALSE)</formula>
    </cfRule>
  </conditionalFormatting>
  <conditionalFormatting sqref="W65:AB65">
    <cfRule type="expression" dxfId="119" priority="61" stopIfTrue="1">
      <formula>OR(INDIRECT($AE$64)&lt;&gt;"☑", $AH$15=FALSE)</formula>
    </cfRule>
  </conditionalFormatting>
  <conditionalFormatting sqref="W66:AB66">
    <cfRule type="expression" dxfId="118" priority="62" stopIfTrue="1">
      <formula>OR(INDIRECT($AE$67)&lt;&gt;"☑", $AH$13=FALSE)</formula>
    </cfRule>
  </conditionalFormatting>
  <conditionalFormatting sqref="W67:AB67">
    <cfRule type="expression" dxfId="117" priority="63" stopIfTrue="1">
      <formula>OR(INDIRECT($AE$67)&lt;&gt;"☑", $AH$14=FALSE)</formula>
    </cfRule>
  </conditionalFormatting>
  <conditionalFormatting sqref="W68:AB68">
    <cfRule type="expression" dxfId="116" priority="64" stopIfTrue="1">
      <formula>OR(INDIRECT($AE$67)&lt;&gt;"☑", $AH$15=FALSE)</formula>
    </cfRule>
  </conditionalFormatting>
  <conditionalFormatting sqref="W69:AB69">
    <cfRule type="expression" dxfId="115" priority="65" stopIfTrue="1">
      <formula>OR(INDIRECT($AE$70)&lt;&gt;"☑", $AH$13=FALSE)</formula>
    </cfRule>
  </conditionalFormatting>
  <conditionalFormatting sqref="W70:AB70">
    <cfRule type="expression" dxfId="114" priority="66" stopIfTrue="1">
      <formula>OR(INDIRECT($AE$70)&lt;&gt;"☑", $AH$14=FALSE)</formula>
    </cfRule>
  </conditionalFormatting>
  <conditionalFormatting sqref="W71:AB71">
    <cfRule type="expression" dxfId="113" priority="67" stopIfTrue="1">
      <formula>OR(INDIRECT($AE$70)&lt;&gt;"☑", $AH$15=FALSE)</formula>
    </cfRule>
  </conditionalFormatting>
  <conditionalFormatting sqref="W72:AB72">
    <cfRule type="expression" dxfId="112" priority="68" stopIfTrue="1">
      <formula>OR(INDIRECT($AE$73)&lt;&gt;"☑", $AH$13=FALSE)</formula>
    </cfRule>
  </conditionalFormatting>
  <conditionalFormatting sqref="W73:AB73">
    <cfRule type="expression" dxfId="111" priority="69" stopIfTrue="1">
      <formula>OR(INDIRECT($AE$73)&lt;&gt;"☑", $AH$14=FALSE)</formula>
    </cfRule>
  </conditionalFormatting>
  <conditionalFormatting sqref="W74:AB74">
    <cfRule type="expression" dxfId="110" priority="70" stopIfTrue="1">
      <formula>OR(INDIRECT($AE$73)&lt;&gt;"☑", $AH$15=FALSE)</formula>
    </cfRule>
  </conditionalFormatting>
  <conditionalFormatting sqref="W75:AB75">
    <cfRule type="expression" dxfId="109" priority="71" stopIfTrue="1">
      <formula>OR(INDIRECT($AE$76)&lt;&gt;"☑", $AH$13=FALSE)</formula>
    </cfRule>
  </conditionalFormatting>
  <conditionalFormatting sqref="W76:AB76">
    <cfRule type="expression" dxfId="108" priority="72" stopIfTrue="1">
      <formula>OR(INDIRECT($AE$76)&lt;&gt;"☑", $AH$14=FALSE)</formula>
    </cfRule>
  </conditionalFormatting>
  <conditionalFormatting sqref="W77:AB77">
    <cfRule type="expression" dxfId="107" priority="73" stopIfTrue="1">
      <formula>OR(INDIRECT($AE$76)&lt;&gt;"☑", $AH$15=FALSE)</formula>
    </cfRule>
  </conditionalFormatting>
  <conditionalFormatting sqref="W78:AB78">
    <cfRule type="expression" dxfId="106" priority="74" stopIfTrue="1">
      <formula>OR(INDIRECT($AE$79)&lt;&gt;"☑", $AH$13=FALSE)</formula>
    </cfRule>
  </conditionalFormatting>
  <conditionalFormatting sqref="W79:AB79">
    <cfRule type="expression" dxfId="105" priority="75" stopIfTrue="1">
      <formula>OR(INDIRECT($AE$79)&lt;&gt;"☑", $AH$14=FALSE)</formula>
    </cfRule>
  </conditionalFormatting>
  <conditionalFormatting sqref="W80:AB80">
    <cfRule type="expression" dxfId="104" priority="76" stopIfTrue="1">
      <formula>OR(INDIRECT($AE$79)&lt;&gt;"☑", $AH$15=FALSE)</formula>
    </cfRule>
  </conditionalFormatting>
  <conditionalFormatting sqref="W81:AB81">
    <cfRule type="expression" dxfId="103" priority="77" stopIfTrue="1">
      <formula>OR(INDIRECT($AE$82)&lt;&gt;"☑", $AH$13=FALSE)</formula>
    </cfRule>
  </conditionalFormatting>
  <conditionalFormatting sqref="W82:AB82">
    <cfRule type="expression" dxfId="102" priority="78" stopIfTrue="1">
      <formula>OR(INDIRECT($AE$82)&lt;&gt;"☑", $AH$14=FALSE)</formula>
    </cfRule>
  </conditionalFormatting>
  <conditionalFormatting sqref="W83:AB83">
    <cfRule type="expression" dxfId="101" priority="79" stopIfTrue="1">
      <formula>OR(INDIRECT($AE$82)&lt;&gt;"☑", $AH$15=FALSE)</formula>
    </cfRule>
  </conditionalFormatting>
  <conditionalFormatting sqref="W84:AB84">
    <cfRule type="expression" dxfId="100" priority="80" stopIfTrue="1">
      <formula>OR(INDIRECT($AE$85)&lt;&gt;"☑", $AH$13=FALSE)</formula>
    </cfRule>
  </conditionalFormatting>
  <conditionalFormatting sqref="W85:AB85">
    <cfRule type="expression" dxfId="99" priority="81" stopIfTrue="1">
      <formula>OR(INDIRECT($AE$85)&lt;&gt;"☑", $AH$14=FALSE)</formula>
    </cfRule>
  </conditionalFormatting>
  <conditionalFormatting sqref="W86:AB86">
    <cfRule type="expression" dxfId="98" priority="82" stopIfTrue="1">
      <formula>OR(INDIRECT($AE$85)&lt;&gt;"☑", $AH$15=FALSE)</formula>
    </cfRule>
  </conditionalFormatting>
  <conditionalFormatting sqref="W87:AB87">
    <cfRule type="expression" dxfId="97" priority="83" stopIfTrue="1">
      <formula>OR(INDIRECT($AE$88)&lt;&gt;"☑", $AH$13=FALSE)</formula>
    </cfRule>
  </conditionalFormatting>
  <conditionalFormatting sqref="W88:AB88">
    <cfRule type="expression" dxfId="96" priority="84" stopIfTrue="1">
      <formula>OR(INDIRECT($AE$88)&lt;&gt;"☑", $AH$14=FALSE)</formula>
    </cfRule>
  </conditionalFormatting>
  <conditionalFormatting sqref="W89:AB89">
    <cfRule type="expression" dxfId="95" priority="85" stopIfTrue="1">
      <formula>OR(INDIRECT($AE$88)&lt;&gt;"☑", $AH$15=FALSE)</formula>
    </cfRule>
  </conditionalFormatting>
  <conditionalFormatting sqref="W90:AB90">
    <cfRule type="expression" dxfId="94" priority="86" stopIfTrue="1">
      <formula>OR(INDIRECT($AE$91)&lt;&gt;"☑", $AH$13=FALSE)</formula>
    </cfRule>
  </conditionalFormatting>
  <conditionalFormatting sqref="W91:AB91">
    <cfRule type="expression" dxfId="93" priority="87" stopIfTrue="1">
      <formula>OR(INDIRECT($AE$91)&lt;&gt;"☑", $AH$14=FALSE)</formula>
    </cfRule>
  </conditionalFormatting>
  <conditionalFormatting sqref="W92:AB92">
    <cfRule type="expression" dxfId="92" priority="88" stopIfTrue="1">
      <formula>OR(INDIRECT($AE$91)&lt;&gt;"☑", $AH$15=FALSE)</formula>
    </cfRule>
  </conditionalFormatting>
  <conditionalFormatting sqref="W93:AB93">
    <cfRule type="expression" dxfId="91" priority="89" stopIfTrue="1">
      <formula>OR(INDIRECT($AE$94)&lt;&gt;"☑", $AH$13=FALSE)</formula>
    </cfRule>
  </conditionalFormatting>
  <conditionalFormatting sqref="W94:AB94">
    <cfRule type="expression" dxfId="90" priority="90" stopIfTrue="1">
      <formula>OR(INDIRECT($AE$94)&lt;&gt;"☑", $AH$14=FALSE)</formula>
    </cfRule>
  </conditionalFormatting>
  <conditionalFormatting sqref="W95:AB95">
    <cfRule type="expression" dxfId="89" priority="91" stopIfTrue="1">
      <formula>OR(INDIRECT($AE$94)&lt;&gt;"☑", $AH$15=FALSE)</formula>
    </cfRule>
  </conditionalFormatting>
  <conditionalFormatting sqref="W96:AB96">
    <cfRule type="expression" dxfId="88" priority="92" stopIfTrue="1">
      <formula>OR(INDIRECT($AE$97)&lt;&gt;"☑", $AH$13=FALSE)</formula>
    </cfRule>
  </conditionalFormatting>
  <conditionalFormatting sqref="W97:AB97">
    <cfRule type="expression" dxfId="87" priority="93" stopIfTrue="1">
      <formula>OR(INDIRECT($AE$97)&lt;&gt;"☑", $AH$14=FALSE)</formula>
    </cfRule>
  </conditionalFormatting>
  <conditionalFormatting sqref="W98:AB98">
    <cfRule type="expression" dxfId="86" priority="94" stopIfTrue="1">
      <formula>OR(INDIRECT($AE$97)&lt;&gt;"☑", $AH$15=FALSE)</formula>
    </cfRule>
  </conditionalFormatting>
  <conditionalFormatting sqref="W99:AB99">
    <cfRule type="expression" dxfId="85" priority="95" stopIfTrue="1">
      <formula>OR(INDIRECT($AE$100)&lt;&gt;"☑", $AH$13=FALSE)</formula>
    </cfRule>
  </conditionalFormatting>
  <conditionalFormatting sqref="W100:AB100">
    <cfRule type="expression" dxfId="84" priority="96" stopIfTrue="1">
      <formula>OR(INDIRECT($AE$100)&lt;&gt;"☑", $AH$14=FALSE)</formula>
    </cfRule>
  </conditionalFormatting>
  <conditionalFormatting sqref="W101:AB101">
    <cfRule type="expression" dxfId="83" priority="97" stopIfTrue="1">
      <formula>OR(INDIRECT($AE$100)&lt;&gt;"☑", $AH$15=FALSE)</formula>
    </cfRule>
  </conditionalFormatting>
  <conditionalFormatting sqref="W102:AB102">
    <cfRule type="expression" dxfId="82" priority="98" stopIfTrue="1">
      <formula>OR(INDIRECT($AE$103)&lt;&gt;"☑", $AH$13=FALSE)</formula>
    </cfRule>
  </conditionalFormatting>
  <conditionalFormatting sqref="W103:AB103">
    <cfRule type="expression" dxfId="81" priority="99" stopIfTrue="1">
      <formula>OR(INDIRECT($AE$103)&lt;&gt;"☑", $AH$14=FALSE)</formula>
    </cfRule>
  </conditionalFormatting>
  <conditionalFormatting sqref="W104:AB104">
    <cfRule type="expression" dxfId="80" priority="100" stopIfTrue="1">
      <formula>OR(INDIRECT($AE$103)&lt;&gt;"☑", $AH$15=FALSE)</formula>
    </cfRule>
  </conditionalFormatting>
  <conditionalFormatting sqref="W105:AB105">
    <cfRule type="expression" dxfId="79" priority="101" stopIfTrue="1">
      <formula>OR(INDIRECT($AE$106)&lt;&gt;"☑", $AH$13=FALSE)</formula>
    </cfRule>
  </conditionalFormatting>
  <conditionalFormatting sqref="W106:AB106">
    <cfRule type="expression" dxfId="78" priority="102" stopIfTrue="1">
      <formula>OR(INDIRECT($AE$106)&lt;&gt;"☑", $AH$14=FALSE)</formula>
    </cfRule>
  </conditionalFormatting>
  <conditionalFormatting sqref="W107:AB107">
    <cfRule type="expression" dxfId="77" priority="103" stopIfTrue="1">
      <formula>OR(INDIRECT($AE$106)&lt;&gt;"☑", $AH$15=FALSE)</formula>
    </cfRule>
  </conditionalFormatting>
  <conditionalFormatting sqref="W108:AB108">
    <cfRule type="expression" dxfId="76" priority="104" stopIfTrue="1">
      <formula>OR(INDIRECT($AE$109)&lt;&gt;"☑", $AH$13=FALSE)</formula>
    </cfRule>
  </conditionalFormatting>
  <conditionalFormatting sqref="W109:AB109">
    <cfRule type="expression" dxfId="75" priority="105" stopIfTrue="1">
      <formula>OR(INDIRECT($AE$109)&lt;&gt;"☑", $AH$14=FALSE)</formula>
    </cfRule>
  </conditionalFormatting>
  <conditionalFormatting sqref="W110:AB110">
    <cfRule type="expression" dxfId="74" priority="106" stopIfTrue="1">
      <formula>OR(INDIRECT($AE$109)&lt;&gt;"☑", $AH$15=FALSE)</formula>
    </cfRule>
  </conditionalFormatting>
  <conditionalFormatting sqref="W111:AB111">
    <cfRule type="expression" dxfId="73" priority="107" stopIfTrue="1">
      <formula>OR(INDIRECT($AE$112)&lt;&gt;"☑", $AH$13=FALSE)</formula>
    </cfRule>
  </conditionalFormatting>
  <conditionalFormatting sqref="W112:AB112">
    <cfRule type="expression" dxfId="72" priority="108" stopIfTrue="1">
      <formula>OR(INDIRECT($AE$112)&lt;&gt;"☑", $AH$14=FALSE)</formula>
    </cfRule>
  </conditionalFormatting>
  <conditionalFormatting sqref="W113:AB113">
    <cfRule type="expression" dxfId="71" priority="109" stopIfTrue="1">
      <formula>OR(INDIRECT($AE$112)&lt;&gt;"☑", $AH$15=FALSE)</formula>
    </cfRule>
  </conditionalFormatting>
  <conditionalFormatting sqref="W114:AB114">
    <cfRule type="expression" dxfId="70" priority="110" stopIfTrue="1">
      <formula>OR(INDIRECT($AE$115)&lt;&gt;"☑", $AH$13=FALSE)</formula>
    </cfRule>
  </conditionalFormatting>
  <conditionalFormatting sqref="W115:AB115">
    <cfRule type="expression" dxfId="69" priority="111" stopIfTrue="1">
      <formula>OR(INDIRECT($AE$115)&lt;&gt;"☑", $AH$14=FALSE)</formula>
    </cfRule>
  </conditionalFormatting>
  <conditionalFormatting sqref="W116:AB116">
    <cfRule type="expression" dxfId="68" priority="112" stopIfTrue="1">
      <formula>OR(INDIRECT($AE$115)&lt;&gt;"☑", $AH$15=FALSE)</formula>
    </cfRule>
  </conditionalFormatting>
  <conditionalFormatting sqref="W117:AB117">
    <cfRule type="expression" dxfId="67" priority="113" stopIfTrue="1">
      <formula>OR(INDIRECT($AE$118)&lt;&gt;"☑", $AH$13=FALSE)</formula>
    </cfRule>
  </conditionalFormatting>
  <conditionalFormatting sqref="W118:AB118">
    <cfRule type="expression" dxfId="66" priority="114" stopIfTrue="1">
      <formula>OR(INDIRECT($AE$118)&lt;&gt;"☑", $AH$14=FALSE)</formula>
    </cfRule>
  </conditionalFormatting>
  <conditionalFormatting sqref="W119:AB119">
    <cfRule type="expression" dxfId="65" priority="115" stopIfTrue="1">
      <formula>OR(INDIRECT($AE$118)&lt;&gt;"☑", $AH$15=FALSE)</formula>
    </cfRule>
  </conditionalFormatting>
  <conditionalFormatting sqref="W120:AB120">
    <cfRule type="expression" dxfId="64" priority="116" stopIfTrue="1">
      <formula>OR(INDIRECT($AE$121)&lt;&gt;"☑", $AH$13=FALSE)</formula>
    </cfRule>
  </conditionalFormatting>
  <conditionalFormatting sqref="W121:AB121">
    <cfRule type="expression" dxfId="63" priority="117" stopIfTrue="1">
      <formula>OR(INDIRECT($AE$121)&lt;&gt;"☑", $AH$14=FALSE)</formula>
    </cfRule>
  </conditionalFormatting>
  <conditionalFormatting sqref="W122:AB122">
    <cfRule type="expression" dxfId="62" priority="118" stopIfTrue="1">
      <formula>OR(INDIRECT($AE$121)&lt;&gt;"☑", $AH$15=FALSE)</formula>
    </cfRule>
  </conditionalFormatting>
  <conditionalFormatting sqref="W123:AB123">
    <cfRule type="expression" dxfId="61" priority="119" stopIfTrue="1">
      <formula>OR(INDIRECT($AE$124)&lt;&gt;"☑", $AH$13=FALSE)</formula>
    </cfRule>
  </conditionalFormatting>
  <conditionalFormatting sqref="W124:AB124">
    <cfRule type="expression" dxfId="60" priority="120" stopIfTrue="1">
      <formula>OR(INDIRECT($AE$124)&lt;&gt;"☑", $AH$14=FALSE)</formula>
    </cfRule>
  </conditionalFormatting>
  <conditionalFormatting sqref="W125:AB125">
    <cfRule type="expression" dxfId="59" priority="121" stopIfTrue="1">
      <formula>OR(INDIRECT($AE$124)&lt;&gt;"☑", $AH$15=FALSE)</formula>
    </cfRule>
  </conditionalFormatting>
  <conditionalFormatting sqref="W126:AB126">
    <cfRule type="expression" dxfId="58" priority="122" stopIfTrue="1">
      <formula>OR(INDIRECT($AE$127)&lt;&gt;"☑", $AH$13=FALSE)</formula>
    </cfRule>
  </conditionalFormatting>
  <conditionalFormatting sqref="W127:AB127">
    <cfRule type="expression" dxfId="57" priority="123" stopIfTrue="1">
      <formula>OR(INDIRECT($AE$127)&lt;&gt;"☑", $AH$14=FALSE)</formula>
    </cfRule>
  </conditionalFormatting>
  <conditionalFormatting sqref="W128:AB128">
    <cfRule type="expression" dxfId="56" priority="124" stopIfTrue="1">
      <formula>OR(INDIRECT($AE$127)&lt;&gt;"☑", $AH$15=FALSE)</formula>
    </cfRule>
  </conditionalFormatting>
  <conditionalFormatting sqref="W129:AB129">
    <cfRule type="expression" dxfId="55" priority="125" stopIfTrue="1">
      <formula>OR(INDIRECT($AE$130)&lt;&gt;"☑", $AH$13=FALSE)</formula>
    </cfRule>
  </conditionalFormatting>
  <conditionalFormatting sqref="W130:AB130">
    <cfRule type="expression" dxfId="54" priority="126" stopIfTrue="1">
      <formula>OR(INDIRECT($AE$130)&lt;&gt;"☑", $AH$14=FALSE)</formula>
    </cfRule>
  </conditionalFormatting>
  <conditionalFormatting sqref="W131:AB131">
    <cfRule type="expression" dxfId="53" priority="127" stopIfTrue="1">
      <formula>OR(INDIRECT($AE$130)&lt;&gt;"☑", $AH$15=FALSE)</formula>
    </cfRule>
  </conditionalFormatting>
  <conditionalFormatting sqref="W132:AB132">
    <cfRule type="expression" dxfId="52" priority="128" stopIfTrue="1">
      <formula>OR(INDIRECT($AE$133)&lt;&gt;"☑", $AH$13=FALSE)</formula>
    </cfRule>
  </conditionalFormatting>
  <conditionalFormatting sqref="W133:AB133">
    <cfRule type="expression" dxfId="51" priority="129" stopIfTrue="1">
      <formula>OR(INDIRECT($AE$133)&lt;&gt;"☑", $AH$14=FALSE)</formula>
    </cfRule>
  </conditionalFormatting>
  <conditionalFormatting sqref="W134:AB134">
    <cfRule type="expression" dxfId="50" priority="130" stopIfTrue="1">
      <formula>OR(INDIRECT($AE$133)&lt;&gt;"☑", $AH$15=FALSE)</formula>
    </cfRule>
  </conditionalFormatting>
  <conditionalFormatting sqref="W135:AB135">
    <cfRule type="expression" dxfId="49" priority="131" stopIfTrue="1">
      <formula>OR(INDIRECT($AE$136)&lt;&gt;"☑", $AH$13=FALSE)</formula>
    </cfRule>
  </conditionalFormatting>
  <conditionalFormatting sqref="W136:AB136">
    <cfRule type="expression" dxfId="48" priority="132" stopIfTrue="1">
      <formula>OR(INDIRECT($AE$136)&lt;&gt;"☑", $AH$14=FALSE)</formula>
    </cfRule>
  </conditionalFormatting>
  <conditionalFormatting sqref="W137:AB137">
    <cfRule type="expression" dxfId="47" priority="133" stopIfTrue="1">
      <formula>OR(INDIRECT($AE$136)&lt;&gt;"☑", $AH$15=FALSE)</formula>
    </cfRule>
  </conditionalFormatting>
  <conditionalFormatting sqref="W138:AB138">
    <cfRule type="expression" dxfId="46" priority="134" stopIfTrue="1">
      <formula>OR(INDIRECT($AE$139)&lt;&gt;"☑", $AH$13=FALSE)</formula>
    </cfRule>
  </conditionalFormatting>
  <conditionalFormatting sqref="W139:AB139">
    <cfRule type="expression" dxfId="45" priority="135" stopIfTrue="1">
      <formula>OR(INDIRECT($AE$139)&lt;&gt;"☑", $AH$14=FALSE)</formula>
    </cfRule>
  </conditionalFormatting>
  <conditionalFormatting sqref="W140:AB140">
    <cfRule type="expression" dxfId="44" priority="136" stopIfTrue="1">
      <formula>OR(INDIRECT($AE$139)&lt;&gt;"☑", $AH$15=FALSE)</formula>
    </cfRule>
  </conditionalFormatting>
  <conditionalFormatting sqref="W141:AB141">
    <cfRule type="expression" dxfId="43" priority="137" stopIfTrue="1">
      <formula>OR(INDIRECT($AE$142)&lt;&gt;"☑", $AH$13=FALSE)</formula>
    </cfRule>
  </conditionalFormatting>
  <conditionalFormatting sqref="W142:AB142">
    <cfRule type="expression" dxfId="42" priority="138" stopIfTrue="1">
      <formula>OR(INDIRECT($AE$142)&lt;&gt;"☑", $AH$14=FALSE)</formula>
    </cfRule>
  </conditionalFormatting>
  <conditionalFormatting sqref="W143:AB143">
    <cfRule type="expression" dxfId="41" priority="139" stopIfTrue="1">
      <formula>OR(INDIRECT($AE$142)&lt;&gt;"☑", $AH$15=FALSE)</formula>
    </cfRule>
  </conditionalFormatting>
  <conditionalFormatting sqref="W144:AB144">
    <cfRule type="expression" dxfId="40" priority="140" stopIfTrue="1">
      <formula>OR(INDIRECT($AE$145)&lt;&gt;"☑", $AH$13=FALSE)</formula>
    </cfRule>
  </conditionalFormatting>
  <conditionalFormatting sqref="W145:AB145">
    <cfRule type="expression" dxfId="39" priority="141" stopIfTrue="1">
      <formula>OR(INDIRECT($AE$145)&lt;&gt;"☑", $AH$14=FALSE)</formula>
    </cfRule>
  </conditionalFormatting>
  <conditionalFormatting sqref="W146:AB146">
    <cfRule type="expression" dxfId="38" priority="142" stopIfTrue="1">
      <formula>OR(INDIRECT($AE$145)&lt;&gt;"☑", $AH$15=FALSE)</formula>
    </cfRule>
  </conditionalFormatting>
  <conditionalFormatting sqref="W147:AB147">
    <cfRule type="expression" dxfId="37" priority="143" stopIfTrue="1">
      <formula>OR(INDIRECT($AE$148)&lt;&gt;"☑", $AH$13=FALSE)</formula>
    </cfRule>
  </conditionalFormatting>
  <conditionalFormatting sqref="W148:AB148">
    <cfRule type="expression" dxfId="36" priority="144" stopIfTrue="1">
      <formula>OR(INDIRECT($AE$148)&lt;&gt;"☑", $AH$14=FALSE)</formula>
    </cfRule>
  </conditionalFormatting>
  <conditionalFormatting sqref="W149:AB149">
    <cfRule type="expression" dxfId="35" priority="145" stopIfTrue="1">
      <formula>OR(INDIRECT($AE$148)&lt;&gt;"☑", $AH$15=FALSE)</formula>
    </cfRule>
  </conditionalFormatting>
  <conditionalFormatting sqref="W150:AB150">
    <cfRule type="expression" dxfId="34" priority="146" stopIfTrue="1">
      <formula>OR(INDIRECT($AE$151)&lt;&gt;"☑", $AH$13=FALSE)</formula>
    </cfRule>
  </conditionalFormatting>
  <conditionalFormatting sqref="W151:AB151">
    <cfRule type="expression" dxfId="33" priority="147" stopIfTrue="1">
      <formula>OR(INDIRECT($AE$151)&lt;&gt;"☑", $AH$14=FALSE)</formula>
    </cfRule>
  </conditionalFormatting>
  <conditionalFormatting sqref="W152:AB152">
    <cfRule type="expression" dxfId="32" priority="148" stopIfTrue="1">
      <formula>OR(INDIRECT($AE$151)&lt;&gt;"☑", $AH$15=FALSE)</formula>
    </cfRule>
  </conditionalFormatting>
  <conditionalFormatting sqref="W153:AB156">
    <cfRule type="expression" dxfId="31" priority="6">
      <formula>$W$158&lt;&gt;"☑"</formula>
    </cfRule>
  </conditionalFormatting>
  <conditionalFormatting sqref="X172:X173">
    <cfRule type="notContainsBlanks" dxfId="30" priority="150">
      <formula>LEN(TRIM(X172))&gt;0</formula>
    </cfRule>
  </conditionalFormatting>
  <dataValidations count="49">
    <dataValidation type="custom" imeMode="disabled" allowBlank="1" showInputMessage="1" showErrorMessage="1" errorTitle="入力エラー" error="STEP２「対応可能エリア」の「沖縄県」にチェックを入れてから、半角数字で入力してください。" sqref="W150:AA152" xr:uid="{A1A8B7D8-024F-41F6-8CA7-9322959AAB24}">
      <formula1>AND(INDIRECT($AE$151)="☑", LEN(W150)=LENB(W150))</formula1>
    </dataValidation>
    <dataValidation type="custom" imeMode="disabled" allowBlank="1" showInputMessage="1" showErrorMessage="1" errorTitle="入力エラー" error="STEP２「対応可能エリア」の「鹿児島県」にチェックを入れてから、半角数字で入力してください。" sqref="W147:AA149" xr:uid="{6135D5DB-27D9-4EBA-92BD-0DE44BD33B67}">
      <formula1>AND(INDIRECT($AE$148)="☑", LEN(W147)=LENB(W147))</formula1>
    </dataValidation>
    <dataValidation type="custom" imeMode="disabled" allowBlank="1" showInputMessage="1" showErrorMessage="1" errorTitle="入力エラー" error="STEP２「対応可能エリア」の「宮崎県」にチェックを入れてから、半角数字で入力してください。" sqref="W144:AA146" xr:uid="{FAE10A6C-6D0D-42F4-9A18-DA9AF1E62109}">
      <formula1>AND(INDIRECT($AE$145)="☑", LEN(W144)=LENB(W144))</formula1>
    </dataValidation>
    <dataValidation type="custom" imeMode="disabled" allowBlank="1" showInputMessage="1" showErrorMessage="1" errorTitle="入力エラー" error="STEP２「対応可能エリア」の「大分県」にチェックを入れてから、半角数字で入力してください。" sqref="W141:AA143" xr:uid="{D05584B4-7ADE-4E40-981B-BA3292D37FA2}">
      <formula1>AND(INDIRECT($AE$142)="☑", LEN(W141)=LENB(W141))</formula1>
    </dataValidation>
    <dataValidation type="custom" imeMode="disabled" allowBlank="1" showInputMessage="1" showErrorMessage="1" errorTitle="入力エラー" error="STEP２「対応可能エリア」の「熊本県」にチェックを入れてから、半角数字で入力してください。" sqref="W138:AA140" xr:uid="{23954062-3BB1-4C3B-BCD3-A6F23B4B58B9}">
      <formula1>AND(INDIRECT($AE$139)="☑", LEN(W138)=LENB(W138))</formula1>
    </dataValidation>
    <dataValidation type="custom" imeMode="disabled" allowBlank="1" showInputMessage="1" showErrorMessage="1" errorTitle="入力エラー" error="STEP２「対応可能エリア」の「長崎県」にチェックを入れてから、半角数字で入力してください。" sqref="W135:AA137" xr:uid="{ABEA376E-F4BD-4D88-B6CF-A6F054AA4C8B}">
      <formula1>AND(INDIRECT($AE$136)="☑", LEN(W135)=LENB(W135))</formula1>
    </dataValidation>
    <dataValidation type="custom" imeMode="disabled" allowBlank="1" showInputMessage="1" showErrorMessage="1" errorTitle="入力エラー" error="STEP２「対応可能エリア」の「佐賀県」にチェックを入れてから、半角数字で入力してください。" sqref="W132:AA134" xr:uid="{B83948B4-4552-4AF5-99F9-4B1581D6E6C5}">
      <formula1>AND(INDIRECT($AE$133)="☑", LEN(W132)=LENB(W132))</formula1>
    </dataValidation>
    <dataValidation type="custom" imeMode="disabled" allowBlank="1" showInputMessage="1" showErrorMessage="1" errorTitle="入力エラー" error="STEP２「対応可能エリア」の「福岡県」にチェックを入れてから、半角数字で入力してください。" sqref="W129:AA131" xr:uid="{50BDD4A0-5269-480D-9E17-A7F30F8A3187}">
      <formula1>AND(INDIRECT($AE$130)="☑", LEN(W129)=LENB(W129))</formula1>
    </dataValidation>
    <dataValidation type="custom" imeMode="disabled" allowBlank="1" showInputMessage="1" showErrorMessage="1" errorTitle="入力エラー" error="STEP２「対応可能エリア」の「高知県」にチェックを入れてから、半角数字で入力してください。" sqref="W126:AA128" xr:uid="{78BCED05-3446-4C5E-BDEC-D000EA06923A}">
      <formula1>AND(INDIRECT($AE$127)="☑", LEN(W126)=LENB(W126))</formula1>
    </dataValidation>
    <dataValidation type="custom" imeMode="disabled" allowBlank="1" showInputMessage="1" showErrorMessage="1" errorTitle="入力エラー" error="STEP２「対応可能エリア」の「愛媛県」にチェックを入れてから、半角数字で入力してください。" sqref="W123:AA125" xr:uid="{B8AAC87A-A2EE-4030-996D-6B47ED89B9EC}">
      <formula1>AND(INDIRECT($AE$124)="☑", LEN(W123)=LENB(W123))</formula1>
    </dataValidation>
    <dataValidation type="custom" imeMode="disabled" allowBlank="1" showInputMessage="1" showErrorMessage="1" errorTitle="入力エラー" error="STEP２「対応可能エリア」の「香川県」にチェックを入れてから、半角数字で入力してください。" sqref="W120:AA122" xr:uid="{AEBF7DE5-28C8-47A9-A589-F0E6401C917E}">
      <formula1>AND(INDIRECT($AE$121)="☑", LEN(W120)=LENB(W120))</formula1>
    </dataValidation>
    <dataValidation type="custom" imeMode="disabled" allowBlank="1" showInputMessage="1" showErrorMessage="1" errorTitle="入力エラー" error="STEP２「対応可能エリア」の「徳島県」にチェックを入れてから、半角数字で入力してください。" sqref="W117:AA119" xr:uid="{AFEE0324-75AB-4C54-9FC5-F06774BB2382}">
      <formula1>AND(INDIRECT($AE$118)="☑", LEN(W117)=LENB(W117))</formula1>
    </dataValidation>
    <dataValidation type="custom" imeMode="disabled" allowBlank="1" showInputMessage="1" showErrorMessage="1" errorTitle="入力エラー" error="STEP２「対応可能エリア」の「山口県」にチェックを入れてから、半角数字で入力してください。" sqref="W114:AA116" xr:uid="{808DE523-A2A3-45AC-8C71-44CB938C42CC}">
      <formula1>AND(INDIRECT($AE$115)="☑", LEN(W114)=LENB(W114))</formula1>
    </dataValidation>
    <dataValidation type="custom" imeMode="disabled" allowBlank="1" showInputMessage="1" showErrorMessage="1" errorTitle="入力エラー" error="STEP２「対応可能エリア」の「広島県」にチェックを入れてから、半角数字で入力してください。" sqref="W111:AA113" xr:uid="{245150E5-4407-4E1E-BA41-CB4D6189ABAF}">
      <formula1>AND(INDIRECT($AE$112)="☑", LEN(W111)=LENB(W111))</formula1>
    </dataValidation>
    <dataValidation type="custom" imeMode="disabled" allowBlank="1" showInputMessage="1" showErrorMessage="1" errorTitle="入力エラー" error="STEP２「対応可能エリア」の「岡山県」にチェックを入れてから、半角数字で入力してください。" sqref="W108:AA110" xr:uid="{8EB414B4-6E52-481B-8EC1-D84687171ADF}">
      <formula1>AND(INDIRECT($AE$109)="☑", LEN(W108)=LENB(W108))</formula1>
    </dataValidation>
    <dataValidation type="custom" imeMode="disabled" allowBlank="1" showInputMessage="1" showErrorMessage="1" errorTitle="入力エラー" error="STEP２「対応可能エリア」の「島根県」にチェックを入れてから、半角数字で入力してください。" sqref="W105:AA107" xr:uid="{ED24D7EE-24DF-4188-8A95-B99708526514}">
      <formula1>AND(INDIRECT($AE$106)="☑", LEN(W105)=LENB(W105))</formula1>
    </dataValidation>
    <dataValidation type="custom" imeMode="disabled" allowBlank="1" showInputMessage="1" showErrorMessage="1" errorTitle="入力エラー" error="STEP２「対応可能エリア」の「鳥取県」にチェックを入れてから、半角数字で入力してください。" sqref="W102:AA104" xr:uid="{F4B0C9D7-02F0-4924-85AA-BC6A77C67366}">
      <formula1>AND(INDIRECT($AE$103)="☑", LEN(W102)=LENB(W102))</formula1>
    </dataValidation>
    <dataValidation type="custom" imeMode="disabled" allowBlank="1" showInputMessage="1" showErrorMessage="1" errorTitle="入力エラー" error="STEP２「対応可能エリア」の「和歌山県」にチェックを入れてから、半角数字で入力してください。" sqref="W99:AA101" xr:uid="{B17739D1-254C-43B2-8B41-36B7107FAED4}">
      <formula1>AND(INDIRECT($AE$100)="☑", LEN(W99)=LENB(W99))</formula1>
    </dataValidation>
    <dataValidation type="custom" imeMode="disabled" allowBlank="1" showInputMessage="1" showErrorMessage="1" errorTitle="入力エラー" error="STEP２「対応可能エリア」の「奈良県」にチェックを入れてから、半角数字で入力してください。" sqref="W96:AA98" xr:uid="{5825377D-BCCA-4FDF-8E9A-F8DB6DED5807}">
      <formula1>AND(INDIRECT($AE$97)="☑", LEN(W96)=LENB(W96))</formula1>
    </dataValidation>
    <dataValidation type="custom" imeMode="disabled" allowBlank="1" showInputMessage="1" showErrorMessage="1" errorTitle="入力エラー" error="STEP２「対応可能エリア」の「兵庫県」にチェックを入れてから、半角数字で入力してください。" sqref="W93:AA95" xr:uid="{46F932E5-3757-4BF8-A9E9-15283B5F3126}">
      <formula1>AND(INDIRECT($AE$94)="☑", LEN(W93)=LENB(W93))</formula1>
    </dataValidation>
    <dataValidation type="custom" imeMode="disabled" allowBlank="1" showInputMessage="1" showErrorMessage="1" errorTitle="入力エラー" error="STEP２「対応可能エリア」の「大阪府」にチェックを入れてから、半角数字で入力してください。" sqref="W90:AA92" xr:uid="{14CD4E33-B67B-493E-9550-0A8C69AE83C2}">
      <formula1>AND(INDIRECT($AE$91)="☑", LEN(W90)=LENB(W90))</formula1>
    </dataValidation>
    <dataValidation type="custom" imeMode="disabled" allowBlank="1" showInputMessage="1" showErrorMessage="1" errorTitle="入力エラー" error="STEP２「対応可能エリア」の「京都府」にチェックを入れてから、半角数字で入力してください。" sqref="W87:AA89" xr:uid="{DE6BE8B9-5D25-4B0F-9338-747A36AF8AFE}">
      <formula1>AND(INDIRECT($AE$88)="☑", LEN(W87)=LENB(W87))</formula1>
    </dataValidation>
    <dataValidation type="custom" imeMode="disabled" allowBlank="1" showInputMessage="1" showErrorMessage="1" errorTitle="入力エラー" error="STEP２「対応可能エリア」の「滋賀県」にチェックを入れてから、半角数字で入力してください。" sqref="W84:AA86" xr:uid="{1D8F38C8-B3DB-44A8-8F50-B980C1F55795}">
      <formula1>AND(INDIRECT($AE$85)="☑", LEN(W84)=LENB(W84))</formula1>
    </dataValidation>
    <dataValidation type="custom" imeMode="disabled" allowBlank="1" showInputMessage="1" showErrorMessage="1" errorTitle="入力エラー" error="STEP２「対応可能エリア」の「三重県」にチェックを入れてから、半角数字で入力してください。" sqref="W81:AA83" xr:uid="{512333A5-D1C9-4C59-8538-F137DEA7F784}">
      <formula1>AND(INDIRECT($AE$82)="☑", LEN(W81)=LENB(W81))</formula1>
    </dataValidation>
    <dataValidation type="custom" imeMode="disabled" allowBlank="1" showInputMessage="1" showErrorMessage="1" errorTitle="入力エラー" error="STEP２「対応可能エリア」の「愛知県」にチェックを入れてから、半角数字で入力してください。" sqref="W78:AA80" xr:uid="{0DE2ECAD-DE48-44CD-90B9-F06931061226}">
      <formula1>AND(INDIRECT($AE$79)="☑", LEN(W78)=LENB(W78))</formula1>
    </dataValidation>
    <dataValidation type="custom" imeMode="disabled" allowBlank="1" showInputMessage="1" showErrorMessage="1" errorTitle="入力エラー" error="STEP２「対応可能エリア」の「静岡県」にチェックを入れてから、半角数字で入力してください。" sqref="W75:AA77" xr:uid="{E9EDD953-A2E1-4687-8851-A6F96A7E0E09}">
      <formula1>AND(INDIRECT($AE$76)="☑", LEN(W75)=LENB(W75))</formula1>
    </dataValidation>
    <dataValidation type="custom" imeMode="disabled" allowBlank="1" showInputMessage="1" showErrorMessage="1" errorTitle="入力エラー" error="STEP２「対応可能エリア」の「岐阜県」にチェックを入れてから、半角数字で入力してください。" sqref="W72:AA74" xr:uid="{7EF45044-91D9-4983-8318-1EE00C2C186C}">
      <formula1>AND(INDIRECT($AE$73)="☑", LEN(W72)=LENB(W72))</formula1>
    </dataValidation>
    <dataValidation type="custom" imeMode="disabled" allowBlank="1" showInputMessage="1" showErrorMessage="1" errorTitle="入力エラー" error="STEP２「対応可能エリア」の「長野県」にチェックを入れてから、半角数字で入力してください。" sqref="W69:AA71" xr:uid="{14896AA7-4E26-4C4A-A99A-3CC200221FC2}">
      <formula1>AND(INDIRECT($AE$70)="☑", LEN(W69)=LENB(W69))</formula1>
    </dataValidation>
    <dataValidation type="custom" imeMode="disabled" allowBlank="1" showInputMessage="1" showErrorMessage="1" errorTitle="入力エラー" error="STEP２「対応可能エリア」の「山梨県」にチェックを入れてから、半角数字で入力してください。" sqref="W66:AA68" xr:uid="{0F953224-B1EC-4EDF-AB60-2440F26B6BEA}">
      <formula1>AND(INDIRECT($AE$67)="☑", LEN(W66)=LENB(W66))</formula1>
    </dataValidation>
    <dataValidation type="custom" imeMode="disabled" allowBlank="1" showInputMessage="1" showErrorMessage="1" errorTitle="入力エラー" error="STEP２「対応可能エリア」の「福井県」にチェックを入れてから、半角数字で入力してください。" sqref="W63:AA65" xr:uid="{84F11460-3CCB-49DB-994F-782FBB6C653D}">
      <formula1>AND(INDIRECT($AE$64)="☑", LEN(W63)=LENB(W63))</formula1>
    </dataValidation>
    <dataValidation type="custom" imeMode="disabled" allowBlank="1" showInputMessage="1" showErrorMessage="1" errorTitle="入力エラー" error="STEP２「対応可能エリア」の「石川県」にチェックを入れてから、半角数字で入力してください。" sqref="W60:AA62" xr:uid="{B7AF2103-A10B-4C93-84B8-C76420DB6FB7}">
      <formula1>AND(INDIRECT($AE$61)="☑", LEN(W60)=LENB(W60))</formula1>
    </dataValidation>
    <dataValidation type="custom" imeMode="disabled" allowBlank="1" showInputMessage="1" showErrorMessage="1" errorTitle="入力エラー" error="STEP２「対応可能エリア」の「富山県」にチェックを入れてから、半角数字で入力してください。" sqref="W57:AA59" xr:uid="{AD3D97F0-1BEB-4016-ABF7-FEA7AD8FE928}">
      <formula1>AND(INDIRECT($AE$58)="☑", LEN(W57)=LENB(W57))</formula1>
    </dataValidation>
    <dataValidation type="custom" imeMode="disabled" allowBlank="1" showInputMessage="1" showErrorMessage="1" errorTitle="入力エラー" error="STEP２「対応可能エリア」の「新潟県」にチェックを入れてから、半角数字で入力してください。" sqref="W54:AA56" xr:uid="{8EFEACFB-FD73-44E7-B486-13F1A0177A46}">
      <formula1>AND(INDIRECT($AE$55)="☑", LEN(W54)=LENB(W54))</formula1>
    </dataValidation>
    <dataValidation type="custom" imeMode="disabled" allowBlank="1" showInputMessage="1" showErrorMessage="1" errorTitle="入力エラー" error="STEP２「対応可能エリア」の「神奈川県」にチェックを入れてから、半角数字で入力してください。" sqref="W51:AA53" xr:uid="{964BF4D7-88E6-481C-9F5D-668C653D8624}">
      <formula1>AND(INDIRECT($AE$52)="☑", LEN(W51)=LENB(W51))</formula1>
    </dataValidation>
    <dataValidation type="custom" imeMode="disabled" allowBlank="1" showInputMessage="1" showErrorMessage="1" errorTitle="入力エラー" error="STEP２「対応可能エリア」の「東京都」にチェックを入れてから、半角数字で入力してください。" sqref="W48:AA50" xr:uid="{537717C1-B5F2-4D44-AA62-C3DD1BA8A7A3}">
      <formula1>AND(INDIRECT($AE$49)="☑", LEN(W48)=LENB(W48))</formula1>
    </dataValidation>
    <dataValidation type="custom" imeMode="disabled" allowBlank="1" showInputMessage="1" showErrorMessage="1" errorTitle="入力エラー" error="STEP２「対応可能エリア」の「千葉県」にチェックを入れてから、半角数字で入力してください。" sqref="W45:AA47" xr:uid="{F7B64722-3A87-492D-BD1F-EC6E88431D94}">
      <formula1>AND(INDIRECT($AE$46)="☑", LEN(W45)=LENB(W45))</formula1>
    </dataValidation>
    <dataValidation type="custom" imeMode="disabled" allowBlank="1" showInputMessage="1" showErrorMessage="1" errorTitle="入力エラー" error="STEP２「対応可能エリア」の「埼玉県」にチェックを入れてから、半角数字で入力してください。" sqref="W42:AA44" xr:uid="{D7AE1C6B-613A-4B1A-B819-DED26D85F72C}">
      <formula1>AND(INDIRECT($AE$43)="☑", LEN(W42)=LENB(W42))</formula1>
    </dataValidation>
    <dataValidation type="custom" imeMode="disabled" allowBlank="1" showInputMessage="1" showErrorMessage="1" errorTitle="入力エラー" error="STEP２「対応可能エリア」の「群馬県」にチェックを入れてから、半角数字で入力してください。" sqref="W39:AA41" xr:uid="{9672AA6C-0253-4BF2-90B1-7A80AE3DAC8F}">
      <formula1>AND(INDIRECT($AE$40)="☑", LEN(W39)=LENB(W39))</formula1>
    </dataValidation>
    <dataValidation type="custom" imeMode="disabled" allowBlank="1" showInputMessage="1" showErrorMessage="1" errorTitle="入力エラー" error="STEP２「対応可能エリア」の「栃木県」にチェックを入れてから、半角数字で入力してください。" sqref="W36:AA38" xr:uid="{089305A0-3059-413A-9207-332814BC53D6}">
      <formula1>AND(INDIRECT($AE$37)="☑", LEN(W36)=LENB(W36))</formula1>
    </dataValidation>
    <dataValidation type="custom" imeMode="disabled" allowBlank="1" showInputMessage="1" showErrorMessage="1" errorTitle="入力エラー" error="STEP２「対応可能エリア」の「茨城県」にチェックを入れてから、半角数字で入力してください。" sqref="W33:AA35" xr:uid="{DDE2E28E-0CCA-49B1-A7FB-921A94A5987F}">
      <formula1>AND(INDIRECT($AE$34)="☑", LEN(W33)=LENB(W33))</formula1>
    </dataValidation>
    <dataValidation type="custom" imeMode="disabled" allowBlank="1" showInputMessage="1" showErrorMessage="1" errorTitle="入力エラー" error="STEP２「対応可能エリア」の「福島県」にチェックを入れてから、半角数字で入力してください。" sqref="W30:AA32" xr:uid="{45B38706-D4D3-4523-AFF9-89EAC54C808B}">
      <formula1>AND(INDIRECT($AE$31)="☑", LEN(W30)=LENB(W30))</formula1>
    </dataValidation>
    <dataValidation type="custom" imeMode="disabled" allowBlank="1" showInputMessage="1" showErrorMessage="1" errorTitle="入力エラー" error="STEP２「対応可能エリア」の「山形県」にチェックを入れてから、半角数字で入力してください。" sqref="W27:AA29" xr:uid="{08B8D231-7266-410E-ABF7-B4660FE7DF45}">
      <formula1>AND(INDIRECT($AE$28)="☑", LEN(W27)=LENB(W27))</formula1>
    </dataValidation>
    <dataValidation type="custom" imeMode="disabled" allowBlank="1" showInputMessage="1" showErrorMessage="1" errorTitle="入力エラー" error="STEP２「対応可能エリア」の「秋田県」にチェックを入れてから、半角数字で入力してください。" sqref="W24:AA26" xr:uid="{9AE84B64-5E5B-4823-99BF-DA7CBDD56D99}">
      <formula1>AND(INDIRECT($AE$25)="☑", LEN(W24)=LENB(W24))</formula1>
    </dataValidation>
    <dataValidation type="custom" imeMode="disabled" allowBlank="1" showInputMessage="1" showErrorMessage="1" errorTitle="入力エラー" error="STEP２「対応可能エリア」の「宮城県」にチェックを入れてから、半角数字で入力してください。" sqref="W21:AA23" xr:uid="{DFFC2622-D131-48AA-B59D-01245CC51D5B}">
      <formula1>AND(INDIRECT($AE$22)="☑", LEN(W21)=LENB(W21))</formula1>
    </dataValidation>
    <dataValidation type="custom" imeMode="disabled" allowBlank="1" showInputMessage="1" showErrorMessage="1" errorTitle="入力エラー" error="STEP２「対応可能エリア」の「岩手県」にチェックを入れてから、半角数字で入力してください。" sqref="W18:AA20" xr:uid="{9C5D8D3D-2475-4F40-86A2-58BA3DED5A03}">
      <formula1>AND(INDIRECT($AE$19)="☑", LEN(W18)=LENB(W18))</formula1>
    </dataValidation>
    <dataValidation type="custom" imeMode="disabled" allowBlank="1" showInputMessage="1" showErrorMessage="1" errorTitle="入力エラー" error="STEP２「対応可能エリア」の「青森県」にチェックを入れてから、半角数字で入力してください。" sqref="W15:AA17" xr:uid="{E3D97459-6D1E-4D88-8991-666DE90EED54}">
      <formula1>AND(INDIRECT($AE$16)="☑", LEN(W15)=LENB(W15))</formula1>
    </dataValidation>
    <dataValidation type="custom" imeMode="disabled" allowBlank="1" showInputMessage="1" showErrorMessage="1" errorTitle="入力エラー" error="STEP２「対応可能エリア」の「北海道」にチェックを入れてから、半角数字で入力してください。" sqref="W12:AA14" xr:uid="{F66AD458-8789-48A4-9F65-67613CE2ACBD}">
      <formula1>AND(INDIRECT($AE$13)="☑", LEN(W12)=LENB(W12))</formula1>
    </dataValidation>
    <dataValidation type="list" allowBlank="1" showInputMessage="1" showErrorMessage="1" sqref="D11 N37 B29:B37 D30:D37 F30:F37 J30:J31 H30:H37 J33:J35 J37 L37 L30:L31 N31 L34 N34 P37 W158" xr:uid="{8CAD4307-24C9-4BD4-9F9D-2EA6B4BF1234}">
      <formula1>"☐,☑"</formula1>
    </dataValidation>
    <dataValidation type="list" allowBlank="1" showInputMessage="1" showErrorMessage="1" sqref="B18:K18" xr:uid="{10A9BFAE-34B3-41A9-9811-C10514297429}">
      <formula1>$AG$3:$AG$10</formula1>
    </dataValidation>
  </dataValidations>
  <hyperlinks>
    <hyperlink ref="B9:D9" r:id="rId1" display="https://sii-or.my.salesforce.com/secur/login_portal.jsp?orgId=00D10000000I7xa&amp;portalId=0605F000000U3su" xr:uid="{A794905E-7EB1-4F35-B3E4-C6775838D076}"/>
    <hyperlink ref="D23" location="'シート➄実績状況（全体集計）'!A1" display="　「シート➄実績状況（全体集計）」の入力へと進んでください。" xr:uid="{16222B85-E414-46BB-88E1-ED0C7C627E6E}"/>
  </hyperlinks>
  <pageMargins left="0.25" right="0.25" top="0.75" bottom="0.75" header="0.3" footer="0.3"/>
  <pageSetup paperSize="9" scale="47" orientation="portrait" r:id="rId2"/>
  <rowBreaks count="1" manualBreakCount="1">
    <brk id="80" min="19" max="2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19864-67BD-4227-8F2E-1090298B8A0A}">
  <dimension ref="A1:AG135"/>
  <sheetViews>
    <sheetView showGridLines="0" zoomScaleNormal="100" zoomScaleSheetLayoutView="100" workbookViewId="0">
      <selection activeCell="C11" sqref="C11"/>
    </sheetView>
  </sheetViews>
  <sheetFormatPr defaultColWidth="9" defaultRowHeight="18.75" outlineLevelCol="1"/>
  <cols>
    <col min="1" max="1" width="2.625" style="177" customWidth="1"/>
    <col min="2" max="2" width="8.375" style="177" customWidth="1"/>
    <col min="3" max="3" width="18.75" style="177" customWidth="1"/>
    <col min="4" max="5" width="13.625" style="177" customWidth="1"/>
    <col min="6" max="6" width="12.5" style="177" customWidth="1"/>
    <col min="7" max="7" width="3.5" style="177" customWidth="1"/>
    <col min="8" max="8" width="16.5" style="177" customWidth="1"/>
    <col min="9" max="9" width="12.5" style="177" customWidth="1"/>
    <col min="10" max="10" width="3.5" style="177" customWidth="1"/>
    <col min="11" max="11" width="12.5" style="177" customWidth="1"/>
    <col min="12" max="12" width="3.625" style="177" customWidth="1"/>
    <col min="13" max="13" width="2.5" style="177" customWidth="1"/>
    <col min="14" max="14" width="64.375" style="177" customWidth="1"/>
    <col min="15" max="15" width="70" style="177" hidden="1" customWidth="1" outlineLevel="1"/>
    <col min="16" max="16" width="57.25" style="177" hidden="1" customWidth="1" outlineLevel="1"/>
    <col min="17" max="17" width="12.875" style="177" hidden="1" customWidth="1" outlineLevel="1"/>
    <col min="18" max="18" width="9" style="177" collapsed="1"/>
    <col min="19" max="19" width="9" style="177"/>
    <col min="20" max="20" width="0" style="177" hidden="1" customWidth="1" outlineLevel="1"/>
    <col min="21" max="21" width="8.375" style="177" hidden="1" customWidth="1" outlineLevel="1"/>
    <col min="22" max="22" width="18.5" style="177" hidden="1" customWidth="1" outlineLevel="1"/>
    <col min="23" max="24" width="13.5" style="177" hidden="1" customWidth="1" outlineLevel="1"/>
    <col min="25" max="25" width="12.375" style="177" hidden="1" customWidth="1" outlineLevel="1"/>
    <col min="26" max="26" width="3.375" style="177" hidden="1" customWidth="1" outlineLevel="1"/>
    <col min="27" max="27" width="16.5" style="177" hidden="1" customWidth="1" outlineLevel="1"/>
    <col min="28" max="28" width="12.375" style="177" hidden="1" customWidth="1" outlineLevel="1"/>
    <col min="29" max="29" width="3.375" style="177" hidden="1" customWidth="1" outlineLevel="1"/>
    <col min="30" max="30" width="12.375" style="177" hidden="1" customWidth="1" outlineLevel="1"/>
    <col min="31" max="31" width="3.375" style="177" hidden="1" customWidth="1" outlineLevel="1"/>
    <col min="32" max="32" width="0" style="177" hidden="1" customWidth="1" outlineLevel="1"/>
    <col min="33" max="33" width="9" style="177" collapsed="1"/>
    <col min="34" max="16384" width="9" style="177"/>
  </cols>
  <sheetData>
    <row r="1" spans="1:20" ht="30">
      <c r="A1" s="1"/>
      <c r="B1" s="419" t="s">
        <v>0</v>
      </c>
      <c r="C1" s="419"/>
      <c r="D1" s="419"/>
      <c r="E1" s="419"/>
      <c r="F1" s="419"/>
      <c r="G1" s="175"/>
      <c r="H1" s="547" t="str">
        <f>IF(提出必須_計画変更届!E9="","","事業者名：" &amp; 提出必須_計画変更届!E9)</f>
        <v/>
      </c>
      <c r="I1" s="547"/>
      <c r="J1" s="547"/>
      <c r="K1" s="547"/>
      <c r="L1" s="547"/>
      <c r="M1" s="176"/>
    </row>
    <row r="2" spans="1:20" ht="30">
      <c r="A2" s="1"/>
      <c r="B2" s="491" t="s">
        <v>412</v>
      </c>
      <c r="C2" s="491"/>
      <c r="D2" s="491"/>
      <c r="E2" s="491"/>
      <c r="F2" s="491"/>
      <c r="G2" s="175"/>
      <c r="H2" s="547" t="str">
        <f>IF(提出必須_計画変更届!E10="","","ZEHビルダー/プランナー登録番号：" &amp; 提出必須_計画変更届!E10)</f>
        <v/>
      </c>
      <c r="I2" s="547"/>
      <c r="J2" s="547"/>
      <c r="K2" s="547"/>
      <c r="L2" s="547"/>
      <c r="M2" s="176"/>
    </row>
    <row r="3" spans="1:20">
      <c r="A3" s="178"/>
      <c r="B3" s="178"/>
      <c r="C3" s="178"/>
      <c r="D3" s="178"/>
      <c r="E3" s="178"/>
      <c r="F3" s="178"/>
      <c r="G3" s="178"/>
      <c r="H3" s="178"/>
      <c r="I3" s="178"/>
      <c r="J3" s="178"/>
      <c r="K3" s="178"/>
      <c r="L3" s="178"/>
      <c r="M3" s="178"/>
    </row>
    <row r="4" spans="1:20">
      <c r="A4" s="178"/>
      <c r="B4" s="420" t="s">
        <v>99</v>
      </c>
      <c r="C4" s="420"/>
      <c r="D4" s="420"/>
      <c r="E4" s="420"/>
      <c r="F4" s="420"/>
      <c r="G4" s="420"/>
      <c r="H4" s="420"/>
      <c r="I4" s="420"/>
      <c r="J4" s="420"/>
      <c r="K4" s="420"/>
      <c r="L4" s="178"/>
      <c r="M4" s="178"/>
    </row>
    <row r="5" spans="1:20">
      <c r="A5" s="178"/>
      <c r="B5" s="178"/>
      <c r="C5" s="178"/>
      <c r="D5" s="178"/>
      <c r="E5" s="178"/>
      <c r="F5" s="178"/>
      <c r="G5" s="178"/>
      <c r="H5" s="178"/>
      <c r="I5" s="178"/>
      <c r="J5" s="178"/>
      <c r="K5" s="178"/>
      <c r="L5" s="178"/>
      <c r="M5" s="178"/>
    </row>
    <row r="6" spans="1:20" ht="24">
      <c r="A6" s="178"/>
      <c r="B6" s="548" t="s">
        <v>413</v>
      </c>
      <c r="C6" s="548"/>
      <c r="D6" s="548"/>
      <c r="E6" s="179"/>
      <c r="F6" s="179"/>
      <c r="G6" s="179"/>
      <c r="H6" s="179"/>
      <c r="I6" s="179"/>
      <c r="J6" s="179"/>
      <c r="K6" s="179"/>
      <c r="L6" s="178"/>
      <c r="M6" s="178"/>
      <c r="O6" s="349"/>
      <c r="P6" s="349"/>
    </row>
    <row r="7" spans="1:20">
      <c r="A7" s="178"/>
      <c r="B7" s="545" t="s">
        <v>414</v>
      </c>
      <c r="C7" s="545"/>
      <c r="D7" s="545"/>
      <c r="E7" s="545"/>
      <c r="F7" s="545"/>
      <c r="G7" s="545"/>
      <c r="H7" s="545"/>
      <c r="I7" s="545"/>
      <c r="J7" s="545"/>
      <c r="K7" s="545"/>
      <c r="L7" s="178"/>
      <c r="M7" s="178"/>
      <c r="O7" s="349"/>
      <c r="P7" s="349"/>
    </row>
    <row r="8" spans="1:20">
      <c r="A8" s="178"/>
      <c r="B8" s="459" t="s">
        <v>415</v>
      </c>
      <c r="C8" s="459"/>
      <c r="D8" s="459"/>
      <c r="E8" s="459"/>
      <c r="F8" s="459"/>
      <c r="G8" s="459"/>
      <c r="H8" s="459"/>
      <c r="I8" s="459"/>
      <c r="J8" s="459"/>
      <c r="K8" s="459"/>
      <c r="L8" s="15"/>
      <c r="M8" s="15"/>
      <c r="N8" s="124"/>
      <c r="O8" s="350"/>
      <c r="P8" s="350"/>
      <c r="Q8" s="124"/>
      <c r="R8" s="124"/>
      <c r="S8" s="124"/>
      <c r="T8" s="124"/>
    </row>
    <row r="9" spans="1:20">
      <c r="A9" s="178"/>
      <c r="B9" s="494" t="s">
        <v>107</v>
      </c>
      <c r="C9" s="494"/>
      <c r="D9" s="494"/>
      <c r="E9" s="494"/>
      <c r="F9" s="494"/>
      <c r="G9" s="494"/>
      <c r="H9" s="494"/>
      <c r="I9" s="494"/>
      <c r="J9" s="494"/>
      <c r="K9" s="494"/>
      <c r="L9" s="180"/>
      <c r="M9" s="180"/>
      <c r="N9" s="181"/>
      <c r="O9" s="351"/>
      <c r="P9" s="351"/>
      <c r="Q9" s="181"/>
      <c r="R9" s="181"/>
      <c r="S9" s="181"/>
      <c r="T9" s="181"/>
    </row>
    <row r="10" spans="1:20" ht="19.5" thickBot="1">
      <c r="A10" s="178"/>
      <c r="B10" s="178"/>
      <c r="C10" s="178"/>
      <c r="D10" s="178"/>
      <c r="E10" s="178"/>
      <c r="F10" s="178"/>
      <c r="G10" s="178"/>
      <c r="H10" s="178"/>
      <c r="I10" s="178"/>
      <c r="J10" s="178"/>
      <c r="K10" s="178"/>
      <c r="L10" s="178"/>
      <c r="M10" s="178"/>
      <c r="O10" s="349"/>
      <c r="P10" s="349"/>
    </row>
    <row r="11" spans="1:20" ht="20.25" thickTop="1" thickBot="1">
      <c r="A11" s="178"/>
      <c r="B11" s="178"/>
      <c r="C11" s="134" t="s">
        <v>556</v>
      </c>
      <c r="D11" s="503" t="s">
        <v>111</v>
      </c>
      <c r="E11" s="503"/>
      <c r="F11" s="504"/>
      <c r="G11" s="178"/>
      <c r="H11" s="178"/>
      <c r="I11" s="178"/>
      <c r="J11" s="178"/>
      <c r="K11" s="178"/>
      <c r="L11" s="178"/>
      <c r="M11" s="178"/>
      <c r="O11" s="349"/>
      <c r="P11" s="349"/>
    </row>
    <row r="12" spans="1:20" ht="19.5" thickTop="1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O12" s="349"/>
      <c r="P12" s="349"/>
    </row>
    <row r="13" spans="1:20">
      <c r="A13" s="178"/>
      <c r="B13" s="182" t="s">
        <v>416</v>
      </c>
      <c r="C13" s="546" t="s">
        <v>417</v>
      </c>
      <c r="D13" s="546"/>
      <c r="E13" s="546"/>
      <c r="F13" s="546"/>
      <c r="G13" s="546"/>
      <c r="H13" s="546"/>
      <c r="I13" s="546"/>
      <c r="J13" s="546"/>
      <c r="K13" s="546"/>
      <c r="L13" s="178"/>
      <c r="M13" s="178"/>
      <c r="O13" s="349"/>
      <c r="P13" s="349"/>
    </row>
    <row r="14" spans="1:20">
      <c r="A14" s="178"/>
      <c r="B14" s="178"/>
      <c r="C14" s="545" t="s">
        <v>418</v>
      </c>
      <c r="D14" s="545"/>
      <c r="E14" s="545"/>
      <c r="F14" s="545"/>
      <c r="G14" s="545"/>
      <c r="H14" s="545"/>
      <c r="I14" s="545"/>
      <c r="J14" s="545"/>
      <c r="K14" s="545"/>
      <c r="L14" s="178"/>
      <c r="M14" s="178"/>
      <c r="O14" s="349"/>
      <c r="P14" s="349"/>
    </row>
    <row r="15" spans="1:20">
      <c r="A15" s="178"/>
      <c r="B15" s="178"/>
      <c r="C15" s="545" t="s">
        <v>419</v>
      </c>
      <c r="D15" s="545"/>
      <c r="E15" s="545"/>
      <c r="F15" s="545"/>
      <c r="G15" s="545"/>
      <c r="H15" s="545"/>
      <c r="I15" s="545"/>
      <c r="J15" s="545"/>
      <c r="K15" s="545"/>
      <c r="L15" s="178"/>
      <c r="M15" s="178"/>
      <c r="O15" s="349"/>
      <c r="P15" s="349"/>
    </row>
    <row r="16" spans="1:20">
      <c r="A16" s="178"/>
      <c r="B16" s="178"/>
      <c r="C16" s="179"/>
      <c r="D16" s="179"/>
      <c r="E16" s="179"/>
      <c r="F16" s="179"/>
      <c r="G16" s="179"/>
      <c r="H16" s="179"/>
      <c r="I16" s="179"/>
      <c r="J16" s="179"/>
      <c r="K16" s="179"/>
      <c r="L16" s="178"/>
      <c r="M16" s="178"/>
      <c r="O16" s="349"/>
      <c r="P16" s="349"/>
    </row>
    <row r="17" spans="1:32">
      <c r="A17" s="178"/>
      <c r="B17" s="178"/>
      <c r="C17" s="178"/>
      <c r="D17" s="178"/>
      <c r="E17" s="178"/>
      <c r="F17" s="183"/>
      <c r="G17" s="183"/>
      <c r="H17" s="183"/>
      <c r="I17" s="183"/>
      <c r="J17" s="183"/>
      <c r="K17" s="183"/>
      <c r="L17" s="178"/>
      <c r="M17" s="178"/>
      <c r="O17" s="349"/>
      <c r="P17" s="349"/>
    </row>
    <row r="18" spans="1:32">
      <c r="A18" s="178"/>
      <c r="B18" s="182" t="s">
        <v>11</v>
      </c>
      <c r="C18" s="184" t="s">
        <v>420</v>
      </c>
      <c r="D18" s="546" t="s">
        <v>421</v>
      </c>
      <c r="E18" s="546"/>
      <c r="F18" s="546"/>
      <c r="G18" s="546"/>
      <c r="H18" s="546"/>
      <c r="I18" s="546"/>
      <c r="J18" s="546"/>
      <c r="K18" s="546"/>
      <c r="L18" s="178"/>
      <c r="M18" s="178"/>
      <c r="O18" s="349"/>
      <c r="P18" s="349"/>
    </row>
    <row r="19" spans="1:32">
      <c r="A19" s="178"/>
      <c r="B19" s="178"/>
      <c r="C19" s="545" t="s">
        <v>422</v>
      </c>
      <c r="D19" s="545"/>
      <c r="E19" s="545"/>
      <c r="F19" s="545"/>
      <c r="G19" s="545"/>
      <c r="H19" s="545"/>
      <c r="I19" s="545"/>
      <c r="J19" s="545"/>
      <c r="K19" s="545"/>
      <c r="L19" s="178"/>
      <c r="M19" s="178"/>
      <c r="O19" s="349"/>
      <c r="P19" s="349"/>
    </row>
    <row r="20" spans="1:32">
      <c r="A20" s="178"/>
      <c r="B20" s="178"/>
      <c r="C20" s="545" t="s">
        <v>423</v>
      </c>
      <c r="D20" s="545"/>
      <c r="E20" s="545"/>
      <c r="F20" s="545"/>
      <c r="G20" s="545"/>
      <c r="H20" s="545"/>
      <c r="I20" s="545"/>
      <c r="J20" s="545"/>
      <c r="K20" s="545"/>
      <c r="L20" s="178"/>
      <c r="M20" s="178"/>
    </row>
    <row r="21" spans="1:32">
      <c r="A21" s="178"/>
      <c r="B21" s="178"/>
      <c r="C21" s="545" t="s">
        <v>424</v>
      </c>
      <c r="D21" s="545"/>
      <c r="E21" s="545"/>
      <c r="F21" s="545"/>
      <c r="G21" s="545"/>
      <c r="H21" s="545"/>
      <c r="I21" s="545"/>
      <c r="J21" s="545"/>
      <c r="K21" s="545"/>
      <c r="L21" s="178"/>
      <c r="M21" s="178"/>
    </row>
    <row r="22" spans="1:32">
      <c r="A22" s="178"/>
      <c r="B22" s="178"/>
      <c r="C22" s="545" t="s">
        <v>425</v>
      </c>
      <c r="D22" s="545"/>
      <c r="E22" s="545"/>
      <c r="F22" s="545"/>
      <c r="G22" s="545"/>
      <c r="H22" s="545"/>
      <c r="I22" s="545"/>
      <c r="J22" s="545"/>
      <c r="K22" s="545"/>
      <c r="L22" s="178"/>
      <c r="M22" s="178"/>
    </row>
    <row r="23" spans="1:32">
      <c r="A23" s="178"/>
      <c r="B23" s="178"/>
      <c r="C23" s="545" t="s">
        <v>426</v>
      </c>
      <c r="D23" s="545"/>
      <c r="E23" s="545"/>
      <c r="F23" s="545"/>
      <c r="G23" s="545"/>
      <c r="H23" s="545"/>
      <c r="I23" s="545"/>
      <c r="J23" s="545"/>
      <c r="K23" s="545"/>
      <c r="L23" s="178"/>
      <c r="M23" s="178"/>
      <c r="O23" s="549" t="str">
        <f>'シート④実績状況（都道府県別）'!AG12</f>
        <v>SII使用欄_住宅の種別区分確認</v>
      </c>
      <c r="P23" s="549"/>
    </row>
    <row r="24" spans="1:32">
      <c r="A24" s="178"/>
      <c r="B24" s="178"/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O24" s="185" t="str">
        <f>'シート④実績状況（都道府県別）'!AG13</f>
        <v>新築（注文住宅）</v>
      </c>
      <c r="P24" s="185" t="b">
        <f>'シート④実績状況（都道府県別）'!AH13</f>
        <v>0</v>
      </c>
    </row>
    <row r="25" spans="1:32">
      <c r="A25" s="178"/>
      <c r="B25" s="178"/>
      <c r="C25" s="550" t="s">
        <v>427</v>
      </c>
      <c r="D25" s="551"/>
      <c r="E25" s="551"/>
      <c r="F25" s="552"/>
      <c r="G25" s="178"/>
      <c r="H25" s="178"/>
      <c r="I25" s="178"/>
      <c r="J25" s="178"/>
      <c r="K25" s="178"/>
      <c r="L25" s="178"/>
      <c r="M25" s="178"/>
      <c r="O25" s="185" t="str">
        <f>'シート④実績状況（都道府県別）'!AG14</f>
        <v>新築（建売住宅）</v>
      </c>
      <c r="P25" s="185" t="b">
        <f>'シート④実績状況（都道府県別）'!AH14</f>
        <v>0</v>
      </c>
    </row>
    <row r="26" spans="1:32">
      <c r="A26" s="178"/>
      <c r="B26" s="178"/>
      <c r="C26" s="553" t="str">
        <f>'シート④実績状況（都道府県別）'!B18</f>
        <v>プルダウンから選択してください</v>
      </c>
      <c r="D26" s="554"/>
      <c r="E26" s="554"/>
      <c r="F26" s="555"/>
      <c r="G26" s="178"/>
      <c r="H26" s="178"/>
      <c r="I26" s="178"/>
      <c r="J26" s="178"/>
      <c r="K26" s="178"/>
      <c r="L26" s="178"/>
      <c r="M26" s="178"/>
      <c r="O26" s="185" t="str">
        <f>'シート④実績状況（都道府県別）'!AG15</f>
        <v>既存戸建住宅の改修</v>
      </c>
      <c r="P26" s="185" t="b">
        <f>'シート④実績状況（都道府県別）'!AH15</f>
        <v>0</v>
      </c>
    </row>
    <row r="27" spans="1:32">
      <c r="A27" s="17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</row>
    <row r="28" spans="1:32">
      <c r="A28" s="178"/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</row>
    <row r="29" spans="1:32">
      <c r="A29" s="178"/>
      <c r="B29" s="182" t="s">
        <v>64</v>
      </c>
      <c r="C29" s="546" t="s">
        <v>428</v>
      </c>
      <c r="D29" s="546"/>
      <c r="E29" s="546"/>
      <c r="F29" s="546"/>
      <c r="G29" s="546"/>
      <c r="H29" s="546"/>
      <c r="I29" s="546"/>
      <c r="J29" s="546"/>
      <c r="K29" s="546"/>
      <c r="L29" s="178"/>
      <c r="M29" s="178"/>
    </row>
    <row r="30" spans="1:32">
      <c r="A30" s="178"/>
      <c r="B30" s="178"/>
      <c r="C30" s="545" t="s">
        <v>429</v>
      </c>
      <c r="D30" s="545"/>
      <c r="E30" s="545"/>
      <c r="F30" s="545"/>
      <c r="G30" s="545"/>
      <c r="H30" s="545"/>
      <c r="I30" s="545"/>
      <c r="J30" s="545"/>
      <c r="K30" s="545"/>
      <c r="L30" s="178"/>
      <c r="M30" s="178"/>
    </row>
    <row r="31" spans="1:32">
      <c r="A31" s="17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T31" s="563" t="s">
        <v>95</v>
      </c>
      <c r="U31" s="563"/>
      <c r="V31" s="563"/>
      <c r="W31" s="563"/>
      <c r="X31" s="563"/>
      <c r="Y31" s="563"/>
      <c r="Z31" s="563"/>
      <c r="AA31" s="563"/>
      <c r="AB31" s="563"/>
      <c r="AC31" s="563"/>
      <c r="AD31" s="563"/>
      <c r="AE31" s="563"/>
      <c r="AF31" s="563"/>
    </row>
    <row r="32" spans="1:32" ht="18" customHeight="1" thickBot="1">
      <c r="A32" s="17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O32" s="186"/>
      <c r="P32" s="187" t="s">
        <v>430</v>
      </c>
      <c r="T32" s="178"/>
      <c r="U32" s="178"/>
      <c r="V32" s="178"/>
      <c r="W32" s="178"/>
      <c r="X32" s="178"/>
      <c r="Y32" s="178"/>
      <c r="Z32" s="178"/>
      <c r="AA32" s="178"/>
      <c r="AB32" s="178"/>
      <c r="AC32" s="178"/>
      <c r="AD32" s="178"/>
      <c r="AE32" s="178"/>
      <c r="AF32" s="178"/>
    </row>
    <row r="33" spans="1:32" ht="19.5" customHeight="1" thickBot="1">
      <c r="A33" s="178"/>
      <c r="B33" s="564" t="s">
        <v>431</v>
      </c>
      <c r="C33" s="565"/>
      <c r="D33" s="565"/>
      <c r="E33" s="568" t="s">
        <v>432</v>
      </c>
      <c r="F33" s="568"/>
      <c r="G33" s="568"/>
      <c r="H33" s="568"/>
      <c r="I33" s="568"/>
      <c r="J33" s="568"/>
      <c r="K33" s="568"/>
      <c r="L33" s="569"/>
      <c r="M33" s="188"/>
      <c r="P33" s="189"/>
      <c r="T33" s="178"/>
      <c r="U33" s="564" t="s">
        <v>431</v>
      </c>
      <c r="V33" s="565"/>
      <c r="W33" s="565"/>
      <c r="X33" s="568" t="s">
        <v>432</v>
      </c>
      <c r="Y33" s="568"/>
      <c r="Z33" s="568"/>
      <c r="AA33" s="568"/>
      <c r="AB33" s="568"/>
      <c r="AC33" s="568"/>
      <c r="AD33" s="568"/>
      <c r="AE33" s="569"/>
      <c r="AF33" s="188"/>
    </row>
    <row r="34" spans="1:32" ht="19.5" customHeight="1">
      <c r="A34" s="178"/>
      <c r="B34" s="566"/>
      <c r="C34" s="567"/>
      <c r="D34" s="567"/>
      <c r="E34" s="556" t="s">
        <v>18</v>
      </c>
      <c r="F34" s="570"/>
      <c r="G34" s="557"/>
      <c r="H34" s="571" t="s">
        <v>433</v>
      </c>
      <c r="I34" s="572"/>
      <c r="J34" s="573"/>
      <c r="K34" s="556" t="s">
        <v>18</v>
      </c>
      <c r="L34" s="557"/>
      <c r="M34" s="188"/>
      <c r="P34" s="189" t="s">
        <v>434</v>
      </c>
      <c r="T34" s="178"/>
      <c r="U34" s="566"/>
      <c r="V34" s="567"/>
      <c r="W34" s="567"/>
      <c r="X34" s="556" t="s">
        <v>18</v>
      </c>
      <c r="Y34" s="570"/>
      <c r="Z34" s="557"/>
      <c r="AA34" s="571" t="s">
        <v>433</v>
      </c>
      <c r="AB34" s="572"/>
      <c r="AC34" s="573"/>
      <c r="AD34" s="556" t="s">
        <v>18</v>
      </c>
      <c r="AE34" s="557"/>
      <c r="AF34" s="188"/>
    </row>
    <row r="35" spans="1:32" ht="55.5" customHeight="1">
      <c r="A35" s="178"/>
      <c r="B35" s="566"/>
      <c r="C35" s="567"/>
      <c r="D35" s="567"/>
      <c r="E35" s="558" t="s">
        <v>435</v>
      </c>
      <c r="F35" s="559"/>
      <c r="G35" s="560"/>
      <c r="H35" s="190" t="s">
        <v>436</v>
      </c>
      <c r="I35" s="561" t="s">
        <v>437</v>
      </c>
      <c r="J35" s="562"/>
      <c r="K35" s="558" t="s">
        <v>438</v>
      </c>
      <c r="L35" s="560"/>
      <c r="M35" s="178"/>
      <c r="P35" s="191" t="s">
        <v>439</v>
      </c>
      <c r="T35" s="178"/>
      <c r="U35" s="566"/>
      <c r="V35" s="567"/>
      <c r="W35" s="567"/>
      <c r="X35" s="558" t="s">
        <v>435</v>
      </c>
      <c r="Y35" s="559"/>
      <c r="Z35" s="560"/>
      <c r="AA35" s="190" t="s">
        <v>436</v>
      </c>
      <c r="AB35" s="561" t="s">
        <v>437</v>
      </c>
      <c r="AC35" s="562"/>
      <c r="AD35" s="558" t="s">
        <v>438</v>
      </c>
      <c r="AE35" s="560"/>
      <c r="AF35" s="178"/>
    </row>
    <row r="36" spans="1:32" ht="18.75" customHeight="1">
      <c r="A36" s="178"/>
      <c r="B36" s="566"/>
      <c r="C36" s="567"/>
      <c r="D36" s="567"/>
      <c r="E36" s="590" t="s">
        <v>440</v>
      </c>
      <c r="F36" s="591"/>
      <c r="G36" s="592"/>
      <c r="H36" s="582" t="s">
        <v>441</v>
      </c>
      <c r="I36" s="574" t="s">
        <v>440</v>
      </c>
      <c r="J36" s="575"/>
      <c r="K36" s="578" t="s">
        <v>442</v>
      </c>
      <c r="L36" s="575"/>
      <c r="M36" s="178"/>
      <c r="P36" s="189"/>
      <c r="T36" s="178"/>
      <c r="U36" s="566"/>
      <c r="V36" s="567"/>
      <c r="W36" s="567"/>
      <c r="X36" s="590" t="s">
        <v>440</v>
      </c>
      <c r="Y36" s="591"/>
      <c r="Z36" s="592"/>
      <c r="AA36" s="582" t="s">
        <v>441</v>
      </c>
      <c r="AB36" s="574" t="s">
        <v>440</v>
      </c>
      <c r="AC36" s="575"/>
      <c r="AD36" s="578" t="s">
        <v>442</v>
      </c>
      <c r="AE36" s="575"/>
      <c r="AF36" s="178"/>
    </row>
    <row r="37" spans="1:32" ht="18.75" customHeight="1">
      <c r="A37" s="178"/>
      <c r="B37" s="566"/>
      <c r="C37" s="567"/>
      <c r="D37" s="567"/>
      <c r="E37" s="192" t="s">
        <v>443</v>
      </c>
      <c r="F37" s="580" t="s">
        <v>444</v>
      </c>
      <c r="G37" s="581"/>
      <c r="H37" s="582"/>
      <c r="I37" s="576"/>
      <c r="J37" s="577"/>
      <c r="K37" s="579"/>
      <c r="L37" s="577"/>
      <c r="M37" s="178"/>
      <c r="P37" s="189" t="s">
        <v>445</v>
      </c>
      <c r="T37" s="178"/>
      <c r="U37" s="566"/>
      <c r="V37" s="567"/>
      <c r="W37" s="567"/>
      <c r="X37" s="192" t="s">
        <v>443</v>
      </c>
      <c r="Y37" s="580" t="s">
        <v>444</v>
      </c>
      <c r="Z37" s="581"/>
      <c r="AA37" s="582"/>
      <c r="AB37" s="576"/>
      <c r="AC37" s="577"/>
      <c r="AD37" s="579"/>
      <c r="AE37" s="577"/>
      <c r="AF37" s="178"/>
    </row>
    <row r="38" spans="1:32" ht="18.75" customHeight="1">
      <c r="A38" s="178"/>
      <c r="B38" s="583" t="s">
        <v>446</v>
      </c>
      <c r="C38" s="585" t="s">
        <v>447</v>
      </c>
      <c r="D38" s="193" t="s">
        <v>448</v>
      </c>
      <c r="E38" s="587" t="s">
        <v>449</v>
      </c>
      <c r="F38" s="194"/>
      <c r="G38" s="195" t="s">
        <v>450</v>
      </c>
      <c r="H38" s="374">
        <f>'シート④実績状況（都道府県別）'!W153</f>
        <v>0</v>
      </c>
      <c r="I38" s="375">
        <f t="shared" ref="I38:I43" si="0">IFERROR(ROUNDUP(H38/$H$56*100,0), 0)</f>
        <v>0</v>
      </c>
      <c r="J38" s="362" t="s">
        <v>451</v>
      </c>
      <c r="K38" s="199"/>
      <c r="L38" s="200" t="s">
        <v>450</v>
      </c>
      <c r="M38" s="178"/>
      <c r="P38" s="189" t="s">
        <v>452</v>
      </c>
      <c r="T38" s="178"/>
      <c r="U38" s="583" t="s">
        <v>446</v>
      </c>
      <c r="V38" s="585" t="s">
        <v>447</v>
      </c>
      <c r="W38" s="193" t="s">
        <v>448</v>
      </c>
      <c r="X38" s="587" t="s">
        <v>449</v>
      </c>
      <c r="Y38" s="194"/>
      <c r="Z38" s="195" t="s">
        <v>450</v>
      </c>
      <c r="AA38" s="196">
        <f>'シート④実績状況（都道府県別）'!AP153</f>
        <v>0</v>
      </c>
      <c r="AB38" s="197">
        <f t="shared" ref="AB38:AB43" si="1">IFERROR(ROUNDUP(AA38/$H$56*100,0), 0)</f>
        <v>0</v>
      </c>
      <c r="AC38" s="198" t="s">
        <v>451</v>
      </c>
      <c r="AD38" s="199"/>
      <c r="AE38" s="200" t="s">
        <v>450</v>
      </c>
      <c r="AF38" s="178"/>
    </row>
    <row r="39" spans="1:32" ht="18.75" customHeight="1">
      <c r="A39" s="178"/>
      <c r="B39" s="584"/>
      <c r="C39" s="586"/>
      <c r="D39" s="201" t="s">
        <v>453</v>
      </c>
      <c r="E39" s="588"/>
      <c r="F39" s="202"/>
      <c r="G39" s="203" t="s">
        <v>450</v>
      </c>
      <c r="H39" s="360">
        <f>'シート④実績状況（都道府県別）'!W154</f>
        <v>0</v>
      </c>
      <c r="I39" s="375">
        <f t="shared" si="0"/>
        <v>0</v>
      </c>
      <c r="J39" s="362" t="s">
        <v>451</v>
      </c>
      <c r="K39" s="205"/>
      <c r="L39" s="203" t="s">
        <v>450</v>
      </c>
      <c r="M39" s="178"/>
      <c r="P39" s="189" t="s">
        <v>454</v>
      </c>
      <c r="T39" s="178"/>
      <c r="U39" s="584"/>
      <c r="V39" s="586"/>
      <c r="W39" s="201" t="s">
        <v>453</v>
      </c>
      <c r="X39" s="588"/>
      <c r="Y39" s="202"/>
      <c r="Z39" s="203" t="s">
        <v>450</v>
      </c>
      <c r="AA39" s="204">
        <f>'シート④実績状況（都道府県別）'!AP154</f>
        <v>0</v>
      </c>
      <c r="AB39" s="197">
        <f t="shared" si="1"/>
        <v>0</v>
      </c>
      <c r="AC39" s="198" t="s">
        <v>451</v>
      </c>
      <c r="AD39" s="205"/>
      <c r="AE39" s="203" t="s">
        <v>450</v>
      </c>
      <c r="AF39" s="178"/>
    </row>
    <row r="40" spans="1:32" ht="18.75" customHeight="1">
      <c r="A40" s="178"/>
      <c r="B40" s="583" t="s">
        <v>455</v>
      </c>
      <c r="C40" s="585" t="s">
        <v>456</v>
      </c>
      <c r="D40" s="206" t="s">
        <v>448</v>
      </c>
      <c r="E40" s="588"/>
      <c r="F40" s="202"/>
      <c r="G40" s="203" t="s">
        <v>450</v>
      </c>
      <c r="H40" s="360">
        <f>'シート④実績状況（都道府県別）'!X153</f>
        <v>0</v>
      </c>
      <c r="I40" s="375">
        <f t="shared" si="0"/>
        <v>0</v>
      </c>
      <c r="J40" s="362" t="s">
        <v>451</v>
      </c>
      <c r="K40" s="205"/>
      <c r="L40" s="203" t="s">
        <v>450</v>
      </c>
      <c r="M40" s="178"/>
      <c r="P40" s="189"/>
      <c r="T40" s="178"/>
      <c r="U40" s="583" t="s">
        <v>455</v>
      </c>
      <c r="V40" s="585" t="s">
        <v>456</v>
      </c>
      <c r="W40" s="206" t="s">
        <v>448</v>
      </c>
      <c r="X40" s="588"/>
      <c r="Y40" s="202"/>
      <c r="Z40" s="203" t="s">
        <v>450</v>
      </c>
      <c r="AA40" s="204">
        <f>'シート④実績状況（都道府県別）'!AQ153</f>
        <v>0</v>
      </c>
      <c r="AB40" s="197">
        <f t="shared" si="1"/>
        <v>0</v>
      </c>
      <c r="AC40" s="198" t="s">
        <v>451</v>
      </c>
      <c r="AD40" s="205"/>
      <c r="AE40" s="203" t="s">
        <v>450</v>
      </c>
      <c r="AF40" s="178"/>
    </row>
    <row r="41" spans="1:32" ht="18.75" customHeight="1">
      <c r="A41" s="178"/>
      <c r="B41" s="584"/>
      <c r="C41" s="586"/>
      <c r="D41" s="206" t="s">
        <v>453</v>
      </c>
      <c r="E41" s="588"/>
      <c r="F41" s="202"/>
      <c r="G41" s="207" t="s">
        <v>450</v>
      </c>
      <c r="H41" s="376">
        <f>'シート④実績状況（都道府県別）'!X154</f>
        <v>0</v>
      </c>
      <c r="I41" s="375">
        <f t="shared" si="0"/>
        <v>0</v>
      </c>
      <c r="J41" s="362" t="s">
        <v>451</v>
      </c>
      <c r="K41" s="205"/>
      <c r="L41" s="203" t="s">
        <v>450</v>
      </c>
      <c r="M41" s="178"/>
      <c r="P41" s="189" t="s">
        <v>559</v>
      </c>
      <c r="T41" s="178"/>
      <c r="U41" s="584"/>
      <c r="V41" s="586"/>
      <c r="W41" s="206" t="s">
        <v>453</v>
      </c>
      <c r="X41" s="588"/>
      <c r="Y41" s="202"/>
      <c r="Z41" s="207" t="s">
        <v>450</v>
      </c>
      <c r="AA41" s="208">
        <f>'シート④実績状況（都道府県別）'!AQ154</f>
        <v>0</v>
      </c>
      <c r="AB41" s="197">
        <f t="shared" si="1"/>
        <v>0</v>
      </c>
      <c r="AC41" s="198" t="s">
        <v>451</v>
      </c>
      <c r="AD41" s="205"/>
      <c r="AE41" s="203" t="s">
        <v>450</v>
      </c>
      <c r="AF41" s="178"/>
    </row>
    <row r="42" spans="1:32" ht="18.75" customHeight="1">
      <c r="A42" s="178"/>
      <c r="B42" s="583" t="s">
        <v>457</v>
      </c>
      <c r="C42" s="585" t="s">
        <v>458</v>
      </c>
      <c r="D42" s="206" t="s">
        <v>448</v>
      </c>
      <c r="E42" s="588"/>
      <c r="F42" s="202"/>
      <c r="G42" s="203" t="s">
        <v>450</v>
      </c>
      <c r="H42" s="360">
        <f>'シート④実績状況（都道府県別）'!Y153</f>
        <v>0</v>
      </c>
      <c r="I42" s="375">
        <f t="shared" si="0"/>
        <v>0</v>
      </c>
      <c r="J42" s="362" t="s">
        <v>451</v>
      </c>
      <c r="K42" s="205"/>
      <c r="L42" s="203" t="s">
        <v>450</v>
      </c>
      <c r="M42" s="178"/>
      <c r="P42" s="189" t="s">
        <v>560</v>
      </c>
      <c r="T42" s="178"/>
      <c r="U42" s="583" t="s">
        <v>457</v>
      </c>
      <c r="V42" s="585" t="s">
        <v>458</v>
      </c>
      <c r="W42" s="206" t="s">
        <v>448</v>
      </c>
      <c r="X42" s="588"/>
      <c r="Y42" s="202"/>
      <c r="Z42" s="203" t="s">
        <v>450</v>
      </c>
      <c r="AA42" s="204">
        <f>'シート④実績状況（都道府県別）'!AR153</f>
        <v>0</v>
      </c>
      <c r="AB42" s="197">
        <f t="shared" si="1"/>
        <v>0</v>
      </c>
      <c r="AC42" s="198" t="s">
        <v>451</v>
      </c>
      <c r="AD42" s="205"/>
      <c r="AE42" s="203" t="s">
        <v>450</v>
      </c>
      <c r="AF42" s="178"/>
    </row>
    <row r="43" spans="1:32" ht="18.75" customHeight="1" thickBot="1">
      <c r="A43" s="178"/>
      <c r="B43" s="584"/>
      <c r="C43" s="586"/>
      <c r="D43" s="209" t="s">
        <v>453</v>
      </c>
      <c r="E43" s="588"/>
      <c r="F43" s="210"/>
      <c r="G43" s="211" t="s">
        <v>450</v>
      </c>
      <c r="H43" s="377">
        <f>'シート④実績状況（都道府県別）'!Y154</f>
        <v>0</v>
      </c>
      <c r="I43" s="375">
        <f t="shared" si="0"/>
        <v>0</v>
      </c>
      <c r="J43" s="362" t="s">
        <v>451</v>
      </c>
      <c r="K43" s="213"/>
      <c r="L43" s="211" t="s">
        <v>450</v>
      </c>
      <c r="M43" s="178"/>
      <c r="P43" s="189"/>
      <c r="T43" s="178"/>
      <c r="U43" s="584"/>
      <c r="V43" s="586"/>
      <c r="W43" s="209" t="s">
        <v>453</v>
      </c>
      <c r="X43" s="588"/>
      <c r="Y43" s="210"/>
      <c r="Z43" s="211" t="s">
        <v>450</v>
      </c>
      <c r="AA43" s="212">
        <f>'シート④実績状況（都道府県別）'!AR154</f>
        <v>0</v>
      </c>
      <c r="AB43" s="197">
        <f t="shared" si="1"/>
        <v>0</v>
      </c>
      <c r="AC43" s="198" t="s">
        <v>451</v>
      </c>
      <c r="AD43" s="213"/>
      <c r="AE43" s="211" t="s">
        <v>450</v>
      </c>
      <c r="AF43" s="178"/>
    </row>
    <row r="44" spans="1:32" ht="18.75" customHeight="1" thickTop="1">
      <c r="A44" s="178"/>
      <c r="B44" s="593" t="s">
        <v>459</v>
      </c>
      <c r="C44" s="595" t="s">
        <v>460</v>
      </c>
      <c r="D44" s="214" t="s">
        <v>448</v>
      </c>
      <c r="E44" s="588"/>
      <c r="F44" s="352">
        <f>F38+F40+F42</f>
        <v>0</v>
      </c>
      <c r="G44" s="353" t="s">
        <v>450</v>
      </c>
      <c r="H44" s="354">
        <f>H38+H40+H42</f>
        <v>0</v>
      </c>
      <c r="I44" s="355">
        <f>MIN(100, I38+I40+I42)</f>
        <v>0</v>
      </c>
      <c r="J44" s="356" t="s">
        <v>451</v>
      </c>
      <c r="K44" s="357">
        <f>K38+K40+K42</f>
        <v>0</v>
      </c>
      <c r="L44" s="353" t="s">
        <v>450</v>
      </c>
      <c r="M44" s="178"/>
      <c r="P44" s="189"/>
      <c r="T44" s="178"/>
      <c r="U44" s="593" t="s">
        <v>459</v>
      </c>
      <c r="V44" s="595" t="s">
        <v>460</v>
      </c>
      <c r="W44" s="214" t="s">
        <v>448</v>
      </c>
      <c r="X44" s="588"/>
      <c r="Y44" s="215">
        <f>Y38+Y40+Y42</f>
        <v>0</v>
      </c>
      <c r="Z44" s="216" t="s">
        <v>450</v>
      </c>
      <c r="AA44" s="217">
        <f>AA38+AA40+AA42</f>
        <v>0</v>
      </c>
      <c r="AB44" s="218">
        <f>AB38+AB40+AB42</f>
        <v>0</v>
      </c>
      <c r="AC44" s="219" t="s">
        <v>451</v>
      </c>
      <c r="AD44" s="220">
        <f>AD38+AD40+AD42</f>
        <v>0</v>
      </c>
      <c r="AE44" s="216" t="s">
        <v>450</v>
      </c>
      <c r="AF44" s="178"/>
    </row>
    <row r="45" spans="1:32" ht="18.75" customHeight="1">
      <c r="A45" s="178"/>
      <c r="B45" s="584"/>
      <c r="C45" s="596"/>
      <c r="D45" s="206" t="s">
        <v>453</v>
      </c>
      <c r="E45" s="588"/>
      <c r="F45" s="358">
        <f>F39+F41+F43</f>
        <v>0</v>
      </c>
      <c r="G45" s="359" t="s">
        <v>450</v>
      </c>
      <c r="H45" s="360">
        <f>H39+H41+H43</f>
        <v>0</v>
      </c>
      <c r="I45" s="361">
        <f>MIN(100, I39+I41+I43)</f>
        <v>0</v>
      </c>
      <c r="J45" s="362" t="s">
        <v>451</v>
      </c>
      <c r="K45" s="363">
        <f>K39+K41+K43</f>
        <v>0</v>
      </c>
      <c r="L45" s="359" t="s">
        <v>450</v>
      </c>
      <c r="M45" s="178"/>
      <c r="P45" s="189"/>
      <c r="T45" s="178"/>
      <c r="U45" s="584"/>
      <c r="V45" s="596"/>
      <c r="W45" s="206" t="s">
        <v>453</v>
      </c>
      <c r="X45" s="588"/>
      <c r="Y45" s="221">
        <f>Y39+Y41+Y43</f>
        <v>0</v>
      </c>
      <c r="Z45" s="222" t="s">
        <v>450</v>
      </c>
      <c r="AA45" s="204">
        <f>AA39+AA41+AA43</f>
        <v>0</v>
      </c>
      <c r="AB45" s="223">
        <f>AB39+AB41+AB43</f>
        <v>0</v>
      </c>
      <c r="AC45" s="198" t="s">
        <v>451</v>
      </c>
      <c r="AD45" s="224">
        <f>AD39+AD41+AD43</f>
        <v>0</v>
      </c>
      <c r="AE45" s="222" t="s">
        <v>450</v>
      </c>
      <c r="AF45" s="178"/>
    </row>
    <row r="46" spans="1:32" ht="18.75" customHeight="1">
      <c r="A46" s="178"/>
      <c r="B46" s="594"/>
      <c r="C46" s="597"/>
      <c r="D46" s="206" t="s">
        <v>461</v>
      </c>
      <c r="E46" s="588"/>
      <c r="F46" s="358">
        <f>F44+F45</f>
        <v>0</v>
      </c>
      <c r="G46" s="359" t="s">
        <v>450</v>
      </c>
      <c r="H46" s="360">
        <f>SUM(H44:H45)</f>
        <v>0</v>
      </c>
      <c r="I46" s="361">
        <f>MIN(100, I44+I45)</f>
        <v>0</v>
      </c>
      <c r="J46" s="362" t="s">
        <v>451</v>
      </c>
      <c r="K46" s="363">
        <f>K44+K45</f>
        <v>0</v>
      </c>
      <c r="L46" s="359" t="s">
        <v>450</v>
      </c>
      <c r="M46" s="178"/>
      <c r="N46" s="179" t="s">
        <v>462</v>
      </c>
      <c r="P46" s="189" t="s">
        <v>463</v>
      </c>
      <c r="T46" s="178"/>
      <c r="U46" s="594"/>
      <c r="V46" s="597"/>
      <c r="W46" s="206" t="s">
        <v>461</v>
      </c>
      <c r="X46" s="588"/>
      <c r="Y46" s="221">
        <f>Y44+Y45</f>
        <v>0</v>
      </c>
      <c r="Z46" s="222" t="s">
        <v>450</v>
      </c>
      <c r="AA46" s="204">
        <f>SUM(AA44:AA45)</f>
        <v>0</v>
      </c>
      <c r="AB46" s="223">
        <f>AB44+AB45</f>
        <v>0</v>
      </c>
      <c r="AC46" s="198" t="s">
        <v>451</v>
      </c>
      <c r="AD46" s="224">
        <f>AD44+AD45</f>
        <v>0</v>
      </c>
      <c r="AE46" s="222" t="s">
        <v>450</v>
      </c>
      <c r="AF46" s="178"/>
    </row>
    <row r="47" spans="1:32" ht="18.75" customHeight="1">
      <c r="A47" s="178"/>
      <c r="B47" s="598" t="s">
        <v>464</v>
      </c>
      <c r="C47" s="600" t="s">
        <v>465</v>
      </c>
      <c r="D47" s="206" t="s">
        <v>448</v>
      </c>
      <c r="E47" s="588"/>
      <c r="F47" s="202"/>
      <c r="G47" s="203" t="s">
        <v>450</v>
      </c>
      <c r="H47" s="360">
        <f>'シート④実績状況（都道府県別）'!Z153</f>
        <v>0</v>
      </c>
      <c r="I47" s="375">
        <f>IFERROR(ROUNDUP(H47/$H$56*100,0), 0)</f>
        <v>0</v>
      </c>
      <c r="J47" s="362" t="s">
        <v>451</v>
      </c>
      <c r="K47" s="205"/>
      <c r="L47" s="203" t="s">
        <v>450</v>
      </c>
      <c r="M47" s="178"/>
      <c r="P47" s="189"/>
      <c r="T47" s="178"/>
      <c r="U47" s="598" t="s">
        <v>464</v>
      </c>
      <c r="V47" s="600" t="s">
        <v>465</v>
      </c>
      <c r="W47" s="206" t="s">
        <v>448</v>
      </c>
      <c r="X47" s="588"/>
      <c r="Y47" s="202"/>
      <c r="Z47" s="203" t="s">
        <v>450</v>
      </c>
      <c r="AA47" s="204">
        <f>'シート④実績状況（都道府県別）'!AS153</f>
        <v>0</v>
      </c>
      <c r="AB47" s="197">
        <f>IFERROR(ROUNDUP(AA47/$H$56*100,0), 0)</f>
        <v>0</v>
      </c>
      <c r="AC47" s="198" t="s">
        <v>451</v>
      </c>
      <c r="AD47" s="205"/>
      <c r="AE47" s="203" t="s">
        <v>450</v>
      </c>
      <c r="AF47" s="178"/>
    </row>
    <row r="48" spans="1:32" ht="18.75" customHeight="1" thickBot="1">
      <c r="A48" s="178"/>
      <c r="B48" s="599"/>
      <c r="C48" s="601"/>
      <c r="D48" s="209" t="s">
        <v>453</v>
      </c>
      <c r="E48" s="588"/>
      <c r="F48" s="210"/>
      <c r="G48" s="211" t="s">
        <v>450</v>
      </c>
      <c r="H48" s="377">
        <f>'シート④実績状況（都道府県別）'!Z154</f>
        <v>0</v>
      </c>
      <c r="I48" s="375">
        <f>IFERROR(ROUNDUP(H48/$H$56*100,0), 0)</f>
        <v>0</v>
      </c>
      <c r="J48" s="362" t="s">
        <v>451</v>
      </c>
      <c r="K48" s="213"/>
      <c r="L48" s="211" t="s">
        <v>450</v>
      </c>
      <c r="M48" s="178"/>
      <c r="P48" s="189"/>
      <c r="T48" s="178"/>
      <c r="U48" s="599"/>
      <c r="V48" s="601"/>
      <c r="W48" s="209" t="s">
        <v>453</v>
      </c>
      <c r="X48" s="588"/>
      <c r="Y48" s="210"/>
      <c r="Z48" s="211" t="s">
        <v>450</v>
      </c>
      <c r="AA48" s="212">
        <f>'シート④実績状況（都道府県別）'!AS154</f>
        <v>0</v>
      </c>
      <c r="AB48" s="197">
        <f>IFERROR(ROUNDUP(AA48/$H$56*100,0), 0)</f>
        <v>0</v>
      </c>
      <c r="AC48" s="198" t="s">
        <v>451</v>
      </c>
      <c r="AD48" s="213"/>
      <c r="AE48" s="211" t="s">
        <v>450</v>
      </c>
      <c r="AF48" s="178"/>
    </row>
    <row r="49" spans="1:32" ht="18.75" customHeight="1" thickTop="1">
      <c r="A49" s="178"/>
      <c r="B49" s="609" t="s">
        <v>466</v>
      </c>
      <c r="C49" s="612" t="s">
        <v>467</v>
      </c>
      <c r="D49" s="214" t="s">
        <v>448</v>
      </c>
      <c r="E49" s="588"/>
      <c r="F49" s="352">
        <f>F44+F47</f>
        <v>0</v>
      </c>
      <c r="G49" s="353" t="s">
        <v>450</v>
      </c>
      <c r="H49" s="354">
        <f>H44+H47</f>
        <v>0</v>
      </c>
      <c r="I49" s="364">
        <f>MIN(100, I44+I47)</f>
        <v>0</v>
      </c>
      <c r="J49" s="356" t="s">
        <v>451</v>
      </c>
      <c r="K49" s="357">
        <f>K44+K47</f>
        <v>0</v>
      </c>
      <c r="L49" s="353" t="s">
        <v>450</v>
      </c>
      <c r="M49" s="226" t="str">
        <f>IF(AND(F49&gt;=50,L49&lt;75),"←2020年度のZEH普及実績が50%以上の場合は、75%以上になるように設定してください",IF(AND(F49&lt;=50,L49&lt;50),"←2020年度のZEH普及実績が50%未満の場合は、50%以上になるように設定してください",""))</f>
        <v/>
      </c>
      <c r="P49" s="189"/>
      <c r="T49" s="178"/>
      <c r="U49" s="609" t="s">
        <v>466</v>
      </c>
      <c r="V49" s="612" t="s">
        <v>467</v>
      </c>
      <c r="W49" s="214" t="s">
        <v>448</v>
      </c>
      <c r="X49" s="588"/>
      <c r="Y49" s="215">
        <f>Y44+Y47</f>
        <v>0</v>
      </c>
      <c r="Z49" s="216" t="s">
        <v>450</v>
      </c>
      <c r="AA49" s="217">
        <f>AA44+AA47</f>
        <v>0</v>
      </c>
      <c r="AB49" s="225">
        <f>AB44+AB47</f>
        <v>0</v>
      </c>
      <c r="AC49" s="219" t="s">
        <v>451</v>
      </c>
      <c r="AD49" s="220">
        <f>AD44+AD47</f>
        <v>0</v>
      </c>
      <c r="AE49" s="216" t="s">
        <v>450</v>
      </c>
      <c r="AF49" s="226" t="str">
        <f>IF(AND(Y49&gt;=50,AE49&lt;75),"←2020年度のZEH普及実績が50%以上の場合は、75%以上になるように設定してください",IF(AND(Y49&lt;=50,AE49&lt;50),"←2020年度のZEH普及実績が50%未満の場合は、50%以上になるように設定してください",""))</f>
        <v/>
      </c>
    </row>
    <row r="50" spans="1:32" ht="18.75" customHeight="1">
      <c r="A50" s="178"/>
      <c r="B50" s="610"/>
      <c r="C50" s="613"/>
      <c r="D50" s="206" t="s">
        <v>453</v>
      </c>
      <c r="E50" s="588"/>
      <c r="F50" s="358">
        <f>F45+F48</f>
        <v>0</v>
      </c>
      <c r="G50" s="359" t="s">
        <v>450</v>
      </c>
      <c r="H50" s="360">
        <f>H45+H48</f>
        <v>0</v>
      </c>
      <c r="I50" s="365">
        <f>MIN(100, I45+I48)</f>
        <v>0</v>
      </c>
      <c r="J50" s="362" t="s">
        <v>451</v>
      </c>
      <c r="K50" s="363">
        <f>K45+K48</f>
        <v>0</v>
      </c>
      <c r="L50" s="359" t="s">
        <v>450</v>
      </c>
      <c r="M50" s="178"/>
      <c r="P50" s="189"/>
      <c r="T50" s="178"/>
      <c r="U50" s="610"/>
      <c r="V50" s="613"/>
      <c r="W50" s="206" t="s">
        <v>453</v>
      </c>
      <c r="X50" s="588"/>
      <c r="Y50" s="221">
        <f>Y45+Y48</f>
        <v>0</v>
      </c>
      <c r="Z50" s="222" t="s">
        <v>450</v>
      </c>
      <c r="AA50" s="204">
        <f>AA45+AA48</f>
        <v>0</v>
      </c>
      <c r="AB50" s="227">
        <f>AB45+AB48</f>
        <v>0</v>
      </c>
      <c r="AC50" s="198" t="s">
        <v>451</v>
      </c>
      <c r="AD50" s="224">
        <f>AD45+AD48</f>
        <v>0</v>
      </c>
      <c r="AE50" s="222" t="s">
        <v>450</v>
      </c>
      <c r="AF50" s="178"/>
    </row>
    <row r="51" spans="1:32" ht="18.75" customHeight="1">
      <c r="A51" s="178"/>
      <c r="B51" s="611"/>
      <c r="C51" s="614"/>
      <c r="D51" s="206" t="s">
        <v>461</v>
      </c>
      <c r="E51" s="588"/>
      <c r="F51" s="358">
        <f>F49+F50</f>
        <v>0</v>
      </c>
      <c r="G51" s="359" t="s">
        <v>450</v>
      </c>
      <c r="H51" s="360">
        <f>SUM(H49:H50)</f>
        <v>0</v>
      </c>
      <c r="I51" s="366">
        <f>MIN(100, I49+I50)</f>
        <v>0</v>
      </c>
      <c r="J51" s="362" t="s">
        <v>451</v>
      </c>
      <c r="K51" s="363">
        <f>K49+K50</f>
        <v>0</v>
      </c>
      <c r="L51" s="359" t="s">
        <v>450</v>
      </c>
      <c r="M51" s="178"/>
      <c r="P51" s="189"/>
      <c r="T51" s="178"/>
      <c r="U51" s="611"/>
      <c r="V51" s="614"/>
      <c r="W51" s="206" t="s">
        <v>461</v>
      </c>
      <c r="X51" s="588"/>
      <c r="Y51" s="221">
        <f>Y49+Y50</f>
        <v>0</v>
      </c>
      <c r="Z51" s="222" t="s">
        <v>450</v>
      </c>
      <c r="AA51" s="204">
        <f>SUM(AA49:AA50)</f>
        <v>0</v>
      </c>
      <c r="AB51" s="228">
        <f>AB49+AB50</f>
        <v>0</v>
      </c>
      <c r="AC51" s="198" t="s">
        <v>451</v>
      </c>
      <c r="AD51" s="224">
        <f>AD49+AD50</f>
        <v>0</v>
      </c>
      <c r="AE51" s="222" t="s">
        <v>450</v>
      </c>
      <c r="AF51" s="178"/>
    </row>
    <row r="52" spans="1:32" ht="18.75" customHeight="1">
      <c r="A52" s="178"/>
      <c r="B52" s="615" t="s">
        <v>468</v>
      </c>
      <c r="C52" s="616" t="s">
        <v>201</v>
      </c>
      <c r="D52" s="206" t="s">
        <v>448</v>
      </c>
      <c r="E52" s="588"/>
      <c r="F52" s="202"/>
      <c r="G52" s="203" t="s">
        <v>450</v>
      </c>
      <c r="H52" s="360">
        <f>'シート④実績状況（都道府県別）'!AA153</f>
        <v>0</v>
      </c>
      <c r="I52" s="365">
        <f>IFERROR(ROUNDUP(H52/$H$56*100,0), 0)</f>
        <v>0</v>
      </c>
      <c r="J52" s="362" t="s">
        <v>451</v>
      </c>
      <c r="K52" s="205"/>
      <c r="L52" s="203" t="s">
        <v>450</v>
      </c>
      <c r="M52" s="178"/>
      <c r="P52" s="189"/>
      <c r="T52" s="178"/>
      <c r="U52" s="615" t="s">
        <v>468</v>
      </c>
      <c r="V52" s="616" t="s">
        <v>201</v>
      </c>
      <c r="W52" s="206" t="s">
        <v>448</v>
      </c>
      <c r="X52" s="588"/>
      <c r="Y52" s="202"/>
      <c r="Z52" s="203" t="s">
        <v>450</v>
      </c>
      <c r="AA52" s="204">
        <f>'シート④実績状況（都道府県別）'!AT153</f>
        <v>0</v>
      </c>
      <c r="AB52" s="227">
        <f>IFERROR(ROUNDUP(AA52/$H$56*100,0), 0)</f>
        <v>0</v>
      </c>
      <c r="AC52" s="198" t="s">
        <v>451</v>
      </c>
      <c r="AD52" s="205"/>
      <c r="AE52" s="203" t="s">
        <v>450</v>
      </c>
      <c r="AF52" s="178"/>
    </row>
    <row r="53" spans="1:32" ht="18.75" customHeight="1" thickBot="1">
      <c r="A53" s="178"/>
      <c r="B53" s="603"/>
      <c r="C53" s="617"/>
      <c r="D53" s="209" t="s">
        <v>453</v>
      </c>
      <c r="E53" s="588"/>
      <c r="F53" s="210"/>
      <c r="G53" s="211" t="s">
        <v>450</v>
      </c>
      <c r="H53" s="377">
        <f>'シート④実績状況（都道府県別）'!AA154</f>
        <v>0</v>
      </c>
      <c r="I53" s="365">
        <f>IFERROR(ROUNDUP(H53/$H$56*100,0), 0)</f>
        <v>0</v>
      </c>
      <c r="J53" s="362" t="s">
        <v>451</v>
      </c>
      <c r="K53" s="213"/>
      <c r="L53" s="211" t="s">
        <v>450</v>
      </c>
      <c r="M53" s="178"/>
      <c r="P53" s="189"/>
      <c r="T53" s="178"/>
      <c r="U53" s="603"/>
      <c r="V53" s="617"/>
      <c r="W53" s="209" t="s">
        <v>453</v>
      </c>
      <c r="X53" s="588"/>
      <c r="Y53" s="210"/>
      <c r="Z53" s="211" t="s">
        <v>450</v>
      </c>
      <c r="AA53" s="212">
        <f>'シート④実績状況（都道府県別）'!AT154</f>
        <v>0</v>
      </c>
      <c r="AB53" s="227">
        <f>IFERROR(ROUNDUP(AA53/$H$56*100,0), 0)</f>
        <v>0</v>
      </c>
      <c r="AC53" s="198" t="s">
        <v>451</v>
      </c>
      <c r="AD53" s="213"/>
      <c r="AE53" s="211" t="s">
        <v>450</v>
      </c>
      <c r="AF53" s="178"/>
    </row>
    <row r="54" spans="1:32" ht="18.75" customHeight="1" thickTop="1">
      <c r="A54" s="178"/>
      <c r="B54" s="602" t="s">
        <v>469</v>
      </c>
      <c r="C54" s="605" t="s">
        <v>470</v>
      </c>
      <c r="D54" s="214" t="s">
        <v>448</v>
      </c>
      <c r="E54" s="588"/>
      <c r="F54" s="352">
        <f>F49+F52</f>
        <v>0</v>
      </c>
      <c r="G54" s="353" t="s">
        <v>471</v>
      </c>
      <c r="H54" s="354">
        <f>H49+H52</f>
        <v>0</v>
      </c>
      <c r="I54" s="355">
        <f>MIN(100, I49+I52)</f>
        <v>0</v>
      </c>
      <c r="J54" s="356" t="s">
        <v>451</v>
      </c>
      <c r="K54" s="357">
        <f>K49+K52</f>
        <v>0</v>
      </c>
      <c r="L54" s="353" t="s">
        <v>450</v>
      </c>
      <c r="M54" s="178"/>
      <c r="P54" s="189"/>
      <c r="T54" s="178"/>
      <c r="U54" s="602" t="s">
        <v>469</v>
      </c>
      <c r="V54" s="605" t="s">
        <v>470</v>
      </c>
      <c r="W54" s="214" t="s">
        <v>448</v>
      </c>
      <c r="X54" s="588"/>
      <c r="Y54" s="215">
        <f>Y49+Y52</f>
        <v>0</v>
      </c>
      <c r="Z54" s="216" t="s">
        <v>471</v>
      </c>
      <c r="AA54" s="217">
        <f>AA49+AA52</f>
        <v>0</v>
      </c>
      <c r="AB54" s="218">
        <f>IFERROR(ROUNDUP(AA54/$H$56*100,0), 0)</f>
        <v>0</v>
      </c>
      <c r="AC54" s="219" t="s">
        <v>451</v>
      </c>
      <c r="AD54" s="220">
        <f>AD49+AD52</f>
        <v>0</v>
      </c>
      <c r="AE54" s="216" t="s">
        <v>450</v>
      </c>
      <c r="AF54" s="178"/>
    </row>
    <row r="55" spans="1:32" ht="18.75" customHeight="1">
      <c r="A55" s="178"/>
      <c r="B55" s="603"/>
      <c r="C55" s="606"/>
      <c r="D55" s="206" t="s">
        <v>453</v>
      </c>
      <c r="E55" s="588"/>
      <c r="F55" s="358">
        <f>F50+F53</f>
        <v>0</v>
      </c>
      <c r="G55" s="359" t="s">
        <v>471</v>
      </c>
      <c r="H55" s="360">
        <f>H50+H53</f>
        <v>0</v>
      </c>
      <c r="I55" s="367">
        <f>MIN(100, I50+I53)</f>
        <v>0</v>
      </c>
      <c r="J55" s="362" t="s">
        <v>451</v>
      </c>
      <c r="K55" s="363">
        <f>K50+K53</f>
        <v>0</v>
      </c>
      <c r="L55" s="359" t="s">
        <v>450</v>
      </c>
      <c r="M55" s="178"/>
      <c r="P55" s="189"/>
      <c r="T55" s="178"/>
      <c r="U55" s="603"/>
      <c r="V55" s="606"/>
      <c r="W55" s="206" t="s">
        <v>453</v>
      </c>
      <c r="X55" s="588"/>
      <c r="Y55" s="221">
        <f>Y50+Y53</f>
        <v>0</v>
      </c>
      <c r="Z55" s="222" t="s">
        <v>471</v>
      </c>
      <c r="AA55" s="204">
        <f>AA50+AA53</f>
        <v>0</v>
      </c>
      <c r="AB55" s="229">
        <f>IFERROR(ROUNDUP(AA55/$H$56*100,0), 0)</f>
        <v>0</v>
      </c>
      <c r="AC55" s="198" t="s">
        <v>451</v>
      </c>
      <c r="AD55" s="224">
        <f>AD50+AD53</f>
        <v>0</v>
      </c>
      <c r="AE55" s="222" t="s">
        <v>450</v>
      </c>
      <c r="AF55" s="178"/>
    </row>
    <row r="56" spans="1:32" ht="18.75" customHeight="1" thickBot="1">
      <c r="A56" s="178"/>
      <c r="B56" s="604"/>
      <c r="C56" s="607"/>
      <c r="D56" s="230" t="s">
        <v>461</v>
      </c>
      <c r="E56" s="589"/>
      <c r="F56" s="368">
        <f>F54+F55</f>
        <v>0</v>
      </c>
      <c r="G56" s="369" t="s">
        <v>471</v>
      </c>
      <c r="H56" s="370">
        <f>SUM(H54:H55)</f>
        <v>0</v>
      </c>
      <c r="I56" s="371">
        <f>MIN(100, I54+I55)</f>
        <v>0</v>
      </c>
      <c r="J56" s="372" t="s">
        <v>451</v>
      </c>
      <c r="K56" s="373">
        <f>K54+K55</f>
        <v>0</v>
      </c>
      <c r="L56" s="369" t="s">
        <v>450</v>
      </c>
      <c r="M56" s="178"/>
      <c r="N56" s="179" t="s">
        <v>472</v>
      </c>
      <c r="P56" s="189" t="s">
        <v>473</v>
      </c>
      <c r="T56" s="178"/>
      <c r="U56" s="604"/>
      <c r="V56" s="607"/>
      <c r="W56" s="230" t="s">
        <v>461</v>
      </c>
      <c r="X56" s="589"/>
      <c r="Y56" s="231">
        <f>Y54+Y55</f>
        <v>0</v>
      </c>
      <c r="Z56" s="232" t="s">
        <v>471</v>
      </c>
      <c r="AA56" s="233">
        <f>SUM(AA54:AA55)</f>
        <v>0</v>
      </c>
      <c r="AB56" s="234">
        <f>MIN(100, AB54+AB55)</f>
        <v>0</v>
      </c>
      <c r="AC56" s="235" t="s">
        <v>451</v>
      </c>
      <c r="AD56" s="236">
        <f>AD54+AD55</f>
        <v>0</v>
      </c>
      <c r="AE56" s="232" t="s">
        <v>450</v>
      </c>
      <c r="AF56" s="178"/>
    </row>
    <row r="57" spans="1:32" ht="18.75" customHeight="1">
      <c r="A57" s="178"/>
      <c r="B57" s="608" t="s">
        <v>474</v>
      </c>
      <c r="C57" s="608"/>
      <c r="D57" s="608"/>
      <c r="E57" s="608"/>
      <c r="F57" s="608"/>
      <c r="G57" s="608"/>
      <c r="H57" s="608"/>
      <c r="I57" s="608"/>
      <c r="J57" s="608"/>
      <c r="K57" s="608"/>
      <c r="L57" s="608"/>
      <c r="M57" s="178"/>
      <c r="P57" s="189" t="s">
        <v>475</v>
      </c>
      <c r="T57" s="178"/>
      <c r="U57" s="608" t="s">
        <v>474</v>
      </c>
      <c r="V57" s="608"/>
      <c r="W57" s="608"/>
      <c r="X57" s="608"/>
      <c r="Y57" s="608"/>
      <c r="Z57" s="608"/>
      <c r="AA57" s="608"/>
      <c r="AB57" s="608"/>
      <c r="AC57" s="608"/>
      <c r="AD57" s="608"/>
      <c r="AE57" s="608"/>
      <c r="AF57" s="178"/>
    </row>
    <row r="58" spans="1:32" ht="18.75" customHeight="1">
      <c r="A58" s="178"/>
      <c r="B58" s="619" t="s">
        <v>476</v>
      </c>
      <c r="C58" s="619"/>
      <c r="D58" s="619"/>
      <c r="E58" s="619"/>
      <c r="F58" s="619"/>
      <c r="G58" s="619"/>
      <c r="H58" s="619"/>
      <c r="I58" s="619"/>
      <c r="J58" s="619"/>
      <c r="K58" s="619"/>
      <c r="L58" s="619"/>
      <c r="M58" s="178"/>
      <c r="P58" s="189"/>
      <c r="T58" s="178"/>
      <c r="U58" s="619" t="s">
        <v>476</v>
      </c>
      <c r="V58" s="619"/>
      <c r="W58" s="619"/>
      <c r="X58" s="619"/>
      <c r="Y58" s="619"/>
      <c r="Z58" s="619"/>
      <c r="AA58" s="619"/>
      <c r="AB58" s="619"/>
      <c r="AC58" s="619"/>
      <c r="AD58" s="619"/>
      <c r="AE58" s="619"/>
      <c r="AF58" s="178"/>
    </row>
    <row r="59" spans="1:32" ht="18.75" customHeight="1" thickBot="1">
      <c r="A59" s="178"/>
      <c r="B59" s="237"/>
      <c r="C59" s="238"/>
      <c r="D59" s="237"/>
      <c r="E59" s="237"/>
      <c r="F59" s="237"/>
      <c r="G59" s="237"/>
      <c r="H59" s="239"/>
      <c r="I59" s="240"/>
      <c r="J59" s="240"/>
      <c r="K59" s="240"/>
      <c r="L59" s="237"/>
      <c r="M59" s="178"/>
      <c r="P59" s="189"/>
      <c r="T59" s="178"/>
      <c r="U59" s="237"/>
      <c r="V59" s="238"/>
      <c r="W59" s="237"/>
      <c r="X59" s="237"/>
      <c r="Y59" s="237"/>
      <c r="Z59" s="237"/>
      <c r="AA59" s="239"/>
      <c r="AB59" s="240"/>
      <c r="AC59" s="240"/>
      <c r="AD59" s="240"/>
      <c r="AE59" s="237"/>
      <c r="AF59" s="178"/>
    </row>
    <row r="60" spans="1:32" ht="18.75" customHeight="1" thickBot="1">
      <c r="A60" s="178"/>
      <c r="B60" s="564" t="s">
        <v>477</v>
      </c>
      <c r="C60" s="565"/>
      <c r="D60" s="565"/>
      <c r="E60" s="568" t="s">
        <v>432</v>
      </c>
      <c r="F60" s="568"/>
      <c r="G60" s="568"/>
      <c r="H60" s="568"/>
      <c r="I60" s="568"/>
      <c r="J60" s="568"/>
      <c r="K60" s="568"/>
      <c r="L60" s="569"/>
      <c r="M60" s="178"/>
      <c r="P60" s="189"/>
      <c r="T60" s="178"/>
      <c r="U60" s="564" t="s">
        <v>477</v>
      </c>
      <c r="V60" s="565"/>
      <c r="W60" s="565"/>
      <c r="X60" s="568" t="s">
        <v>432</v>
      </c>
      <c r="Y60" s="568"/>
      <c r="Z60" s="568"/>
      <c r="AA60" s="568"/>
      <c r="AB60" s="568"/>
      <c r="AC60" s="568"/>
      <c r="AD60" s="568"/>
      <c r="AE60" s="569"/>
      <c r="AF60" s="178"/>
    </row>
    <row r="61" spans="1:32" ht="18.75" customHeight="1">
      <c r="A61" s="178"/>
      <c r="B61" s="566"/>
      <c r="C61" s="567"/>
      <c r="D61" s="567"/>
      <c r="E61" s="618" t="s">
        <v>18</v>
      </c>
      <c r="F61" s="570"/>
      <c r="G61" s="557"/>
      <c r="H61" s="571" t="s">
        <v>433</v>
      </c>
      <c r="I61" s="572"/>
      <c r="J61" s="573"/>
      <c r="K61" s="618" t="s">
        <v>18</v>
      </c>
      <c r="L61" s="557"/>
      <c r="M61" s="178"/>
      <c r="P61" s="189"/>
      <c r="T61" s="178"/>
      <c r="U61" s="566"/>
      <c r="V61" s="567"/>
      <c r="W61" s="567"/>
      <c r="X61" s="618" t="s">
        <v>18</v>
      </c>
      <c r="Y61" s="570"/>
      <c r="Z61" s="557"/>
      <c r="AA61" s="571" t="s">
        <v>433</v>
      </c>
      <c r="AB61" s="572"/>
      <c r="AC61" s="573"/>
      <c r="AD61" s="618" t="s">
        <v>18</v>
      </c>
      <c r="AE61" s="557"/>
      <c r="AF61" s="178"/>
    </row>
    <row r="62" spans="1:32" ht="55.5" customHeight="1">
      <c r="A62" s="178"/>
      <c r="B62" s="566"/>
      <c r="C62" s="567"/>
      <c r="D62" s="567"/>
      <c r="E62" s="558" t="s">
        <v>435</v>
      </c>
      <c r="F62" s="559"/>
      <c r="G62" s="560"/>
      <c r="H62" s="241" t="s">
        <v>478</v>
      </c>
      <c r="I62" s="561" t="s">
        <v>437</v>
      </c>
      <c r="J62" s="562"/>
      <c r="K62" s="558" t="s">
        <v>438</v>
      </c>
      <c r="L62" s="560"/>
      <c r="M62" s="178"/>
      <c r="P62" s="189"/>
      <c r="T62" s="178"/>
      <c r="U62" s="566"/>
      <c r="V62" s="567"/>
      <c r="W62" s="567"/>
      <c r="X62" s="558" t="s">
        <v>435</v>
      </c>
      <c r="Y62" s="559"/>
      <c r="Z62" s="560"/>
      <c r="AA62" s="241" t="s">
        <v>478</v>
      </c>
      <c r="AB62" s="561" t="s">
        <v>437</v>
      </c>
      <c r="AC62" s="562"/>
      <c r="AD62" s="558" t="s">
        <v>438</v>
      </c>
      <c r="AE62" s="560"/>
      <c r="AF62" s="178"/>
    </row>
    <row r="63" spans="1:32" ht="19.5" customHeight="1">
      <c r="A63" s="178"/>
      <c r="B63" s="566"/>
      <c r="C63" s="567"/>
      <c r="D63" s="567"/>
      <c r="E63" s="590" t="s">
        <v>440</v>
      </c>
      <c r="F63" s="591"/>
      <c r="G63" s="592"/>
      <c r="H63" s="582" t="s">
        <v>441</v>
      </c>
      <c r="I63" s="574" t="s">
        <v>440</v>
      </c>
      <c r="J63" s="575"/>
      <c r="K63" s="578" t="s">
        <v>442</v>
      </c>
      <c r="L63" s="575"/>
      <c r="M63" s="178"/>
      <c r="P63" s="189"/>
      <c r="T63" s="178"/>
      <c r="U63" s="566"/>
      <c r="V63" s="567"/>
      <c r="W63" s="567"/>
      <c r="X63" s="590" t="s">
        <v>440</v>
      </c>
      <c r="Y63" s="591"/>
      <c r="Z63" s="592"/>
      <c r="AA63" s="582" t="s">
        <v>441</v>
      </c>
      <c r="AB63" s="574" t="s">
        <v>440</v>
      </c>
      <c r="AC63" s="575"/>
      <c r="AD63" s="578" t="s">
        <v>442</v>
      </c>
      <c r="AE63" s="575"/>
      <c r="AF63" s="178"/>
    </row>
    <row r="64" spans="1:32" ht="19.5" customHeight="1">
      <c r="A64" s="178"/>
      <c r="B64" s="620"/>
      <c r="C64" s="621"/>
      <c r="D64" s="621"/>
      <c r="E64" s="192" t="s">
        <v>443</v>
      </c>
      <c r="F64" s="580" t="s">
        <v>444</v>
      </c>
      <c r="G64" s="581"/>
      <c r="H64" s="582"/>
      <c r="I64" s="576"/>
      <c r="J64" s="577"/>
      <c r="K64" s="579"/>
      <c r="L64" s="577"/>
      <c r="M64" s="178"/>
      <c r="P64" s="189"/>
      <c r="T64" s="178"/>
      <c r="U64" s="620"/>
      <c r="V64" s="621"/>
      <c r="W64" s="621"/>
      <c r="X64" s="192" t="s">
        <v>443</v>
      </c>
      <c r="Y64" s="580" t="s">
        <v>444</v>
      </c>
      <c r="Z64" s="581"/>
      <c r="AA64" s="582"/>
      <c r="AB64" s="576"/>
      <c r="AC64" s="577"/>
      <c r="AD64" s="579"/>
      <c r="AE64" s="577"/>
      <c r="AF64" s="178"/>
    </row>
    <row r="65" spans="1:32" ht="19.5" customHeight="1">
      <c r="A65" s="178"/>
      <c r="B65" s="242" t="s">
        <v>479</v>
      </c>
      <c r="C65" s="622" t="s">
        <v>447</v>
      </c>
      <c r="D65" s="623"/>
      <c r="E65" s="587" t="s">
        <v>480</v>
      </c>
      <c r="F65" s="243"/>
      <c r="G65" s="244" t="s">
        <v>450</v>
      </c>
      <c r="H65" s="378">
        <f>'シート④実績状況（都道府県別）'!W155</f>
        <v>0</v>
      </c>
      <c r="I65" s="375">
        <f>IFERROR(ROUNDUP(H65/$H$72*100,0), 0)</f>
        <v>0</v>
      </c>
      <c r="J65" s="379" t="s">
        <v>450</v>
      </c>
      <c r="K65" s="247"/>
      <c r="L65" s="248" t="s">
        <v>471</v>
      </c>
      <c r="M65" s="178"/>
      <c r="P65" s="189"/>
      <c r="T65" s="178"/>
      <c r="U65" s="242" t="s">
        <v>479</v>
      </c>
      <c r="V65" s="622" t="s">
        <v>447</v>
      </c>
      <c r="W65" s="623"/>
      <c r="X65" s="587" t="s">
        <v>480</v>
      </c>
      <c r="Y65" s="243"/>
      <c r="Z65" s="244" t="s">
        <v>450</v>
      </c>
      <c r="AA65" s="245">
        <f>'シート④実績状況（都道府県別）'!AP155</f>
        <v>0</v>
      </c>
      <c r="AB65" s="197">
        <f>IFERROR(ROUNDUP(AA65/$H$72*100,0), 0)</f>
        <v>0</v>
      </c>
      <c r="AC65" s="246" t="s">
        <v>450</v>
      </c>
      <c r="AD65" s="247"/>
      <c r="AE65" s="248" t="s">
        <v>471</v>
      </c>
      <c r="AF65" s="178"/>
    </row>
    <row r="66" spans="1:32" ht="19.5" customHeight="1">
      <c r="A66" s="178"/>
      <c r="B66" s="242" t="s">
        <v>481</v>
      </c>
      <c r="C66" s="622" t="s">
        <v>456</v>
      </c>
      <c r="D66" s="623"/>
      <c r="E66" s="588"/>
      <c r="F66" s="243"/>
      <c r="G66" s="249" t="s">
        <v>471</v>
      </c>
      <c r="H66" s="380">
        <f>'シート④実績状況（都道府県別）'!X155</f>
        <v>0</v>
      </c>
      <c r="I66" s="375">
        <f>IFERROR(ROUNDUP(H66/$H$72*100,0), 0)</f>
        <v>0</v>
      </c>
      <c r="J66" s="379" t="s">
        <v>471</v>
      </c>
      <c r="K66" s="247"/>
      <c r="L66" s="248" t="s">
        <v>471</v>
      </c>
      <c r="M66" s="226"/>
      <c r="P66" s="189"/>
      <c r="T66" s="178"/>
      <c r="U66" s="242" t="s">
        <v>481</v>
      </c>
      <c r="V66" s="622" t="s">
        <v>456</v>
      </c>
      <c r="W66" s="623"/>
      <c r="X66" s="588"/>
      <c r="Y66" s="243"/>
      <c r="Z66" s="249" t="s">
        <v>471</v>
      </c>
      <c r="AA66" s="250">
        <f>'シート④実績状況（都道府県別）'!AQ155</f>
        <v>0</v>
      </c>
      <c r="AB66" s="197">
        <f>IFERROR(ROUNDUP(AA66/$H$72*100,0), 0)</f>
        <v>0</v>
      </c>
      <c r="AC66" s="246" t="s">
        <v>471</v>
      </c>
      <c r="AD66" s="247"/>
      <c r="AE66" s="248" t="s">
        <v>471</v>
      </c>
      <c r="AF66" s="226"/>
    </row>
    <row r="67" spans="1:32" ht="19.5" customHeight="1" thickBot="1">
      <c r="A67" s="178"/>
      <c r="B67" s="251" t="s">
        <v>482</v>
      </c>
      <c r="C67" s="630" t="s">
        <v>458</v>
      </c>
      <c r="D67" s="631"/>
      <c r="E67" s="588"/>
      <c r="F67" s="252"/>
      <c r="G67" s="253" t="s">
        <v>471</v>
      </c>
      <c r="H67" s="381">
        <f>'シート④実績状況（都道府県別）'!Y155</f>
        <v>0</v>
      </c>
      <c r="I67" s="375">
        <f>IFERROR(ROUNDUP(H67/$H$72*100,0), 0)</f>
        <v>0</v>
      </c>
      <c r="J67" s="382" t="s">
        <v>471</v>
      </c>
      <c r="K67" s="256"/>
      <c r="L67" s="257" t="s">
        <v>471</v>
      </c>
      <c r="M67" s="178"/>
      <c r="P67" s="189"/>
      <c r="T67" s="178"/>
      <c r="U67" s="251" t="s">
        <v>482</v>
      </c>
      <c r="V67" s="630" t="s">
        <v>458</v>
      </c>
      <c r="W67" s="631"/>
      <c r="X67" s="588"/>
      <c r="Y67" s="252"/>
      <c r="Z67" s="253" t="s">
        <v>471</v>
      </c>
      <c r="AA67" s="254">
        <f>'シート④実績状況（都道府県別）'!AR155</f>
        <v>0</v>
      </c>
      <c r="AB67" s="197">
        <f>IFERROR(ROUNDUP(AA67/$H$72*100,0), 0)</f>
        <v>0</v>
      </c>
      <c r="AC67" s="255" t="s">
        <v>471</v>
      </c>
      <c r="AD67" s="256"/>
      <c r="AE67" s="257" t="s">
        <v>471</v>
      </c>
      <c r="AF67" s="178"/>
    </row>
    <row r="68" spans="1:32" ht="41.1" customHeight="1" thickTop="1">
      <c r="A68" s="178"/>
      <c r="B68" s="258" t="s">
        <v>483</v>
      </c>
      <c r="C68" s="632" t="s">
        <v>484</v>
      </c>
      <c r="D68" s="633"/>
      <c r="E68" s="588"/>
      <c r="F68" s="392">
        <f>F65+F66+F67</f>
        <v>0</v>
      </c>
      <c r="G68" s="393" t="s">
        <v>471</v>
      </c>
      <c r="H68" s="383">
        <f>H65+H66+H67</f>
        <v>0</v>
      </c>
      <c r="I68" s="384">
        <f>MIN(100, I65+I66+I67)</f>
        <v>0</v>
      </c>
      <c r="J68" s="385" t="s">
        <v>471</v>
      </c>
      <c r="K68" s="390">
        <f>K65+K66+K67</f>
        <v>0</v>
      </c>
      <c r="L68" s="391" t="s">
        <v>471</v>
      </c>
      <c r="M68" s="178"/>
      <c r="N68" s="179" t="s">
        <v>462</v>
      </c>
      <c r="P68" s="189" t="s">
        <v>473</v>
      </c>
      <c r="T68" s="178"/>
      <c r="U68" s="258" t="s">
        <v>483</v>
      </c>
      <c r="V68" s="632" t="s">
        <v>484</v>
      </c>
      <c r="W68" s="633"/>
      <c r="X68" s="588"/>
      <c r="Y68" s="259">
        <f>Y65+Y66+Y67</f>
        <v>0</v>
      </c>
      <c r="Z68" s="260" t="s">
        <v>471</v>
      </c>
      <c r="AA68" s="261">
        <f>AA65+AA66+AA67</f>
        <v>0</v>
      </c>
      <c r="AB68" s="262">
        <f>AB65+AB66+AB67</f>
        <v>0</v>
      </c>
      <c r="AC68" s="263" t="s">
        <v>471</v>
      </c>
      <c r="AD68" s="264">
        <f>AD65+AD66+AD67</f>
        <v>0</v>
      </c>
      <c r="AE68" s="265" t="s">
        <v>471</v>
      </c>
      <c r="AF68" s="178"/>
    </row>
    <row r="69" spans="1:32" ht="19.5" customHeight="1" thickBot="1">
      <c r="A69" s="178"/>
      <c r="B69" s="266" t="s">
        <v>485</v>
      </c>
      <c r="C69" s="634" t="s">
        <v>486</v>
      </c>
      <c r="D69" s="635"/>
      <c r="E69" s="588"/>
      <c r="F69" s="252"/>
      <c r="G69" s="253" t="s">
        <v>471</v>
      </c>
      <c r="H69" s="381">
        <f>'シート④実績状況（都道府県別）'!Z155</f>
        <v>0</v>
      </c>
      <c r="I69" s="375">
        <f>IFERROR(ROUNDUP(H69/$H$72*100,0), 0)</f>
        <v>0</v>
      </c>
      <c r="J69" s="382" t="s">
        <v>471</v>
      </c>
      <c r="K69" s="256"/>
      <c r="L69" s="257" t="s">
        <v>471</v>
      </c>
      <c r="M69" s="178"/>
      <c r="P69" s="189"/>
      <c r="T69" s="178"/>
      <c r="U69" s="266" t="s">
        <v>485</v>
      </c>
      <c r="V69" s="634" t="s">
        <v>486</v>
      </c>
      <c r="W69" s="635"/>
      <c r="X69" s="588"/>
      <c r="Y69" s="252"/>
      <c r="Z69" s="253" t="s">
        <v>471</v>
      </c>
      <c r="AA69" s="254">
        <f>'シート④実績状況（都道府県別）'!AS155</f>
        <v>0</v>
      </c>
      <c r="AB69" s="197">
        <f>IFERROR(ROUNDUP(AA69/$H$72*100,0), 0)</f>
        <v>0</v>
      </c>
      <c r="AC69" s="255" t="s">
        <v>471</v>
      </c>
      <c r="AD69" s="256"/>
      <c r="AE69" s="257" t="s">
        <v>471</v>
      </c>
      <c r="AF69" s="178"/>
    </row>
    <row r="70" spans="1:32" ht="19.5" customHeight="1" thickTop="1">
      <c r="A70" s="178"/>
      <c r="B70" s="267" t="s">
        <v>487</v>
      </c>
      <c r="C70" s="624" t="s">
        <v>488</v>
      </c>
      <c r="D70" s="625"/>
      <c r="E70" s="588"/>
      <c r="F70" s="392">
        <f>F68+F69</f>
        <v>0</v>
      </c>
      <c r="G70" s="393" t="s">
        <v>471</v>
      </c>
      <c r="H70" s="383">
        <f>H68+H69</f>
        <v>0</v>
      </c>
      <c r="I70" s="384">
        <f>MIN(100, I68+I69)</f>
        <v>0</v>
      </c>
      <c r="J70" s="385" t="s">
        <v>471</v>
      </c>
      <c r="K70" s="390">
        <f>K68+K69</f>
        <v>0</v>
      </c>
      <c r="L70" s="391" t="s">
        <v>471</v>
      </c>
      <c r="M70" s="178"/>
      <c r="P70" s="189"/>
      <c r="T70" s="178"/>
      <c r="U70" s="267" t="s">
        <v>487</v>
      </c>
      <c r="V70" s="624" t="s">
        <v>488</v>
      </c>
      <c r="W70" s="625"/>
      <c r="X70" s="588"/>
      <c r="Y70" s="259">
        <f>Y68+Y69</f>
        <v>0</v>
      </c>
      <c r="Z70" s="260" t="s">
        <v>471</v>
      </c>
      <c r="AA70" s="261">
        <f>AA68+AA69</f>
        <v>0</v>
      </c>
      <c r="AB70" s="262">
        <f>AB68+AB69</f>
        <v>0</v>
      </c>
      <c r="AC70" s="263" t="s">
        <v>471</v>
      </c>
      <c r="AD70" s="264">
        <f>AD68+AD69</f>
        <v>0</v>
      </c>
      <c r="AE70" s="265" t="s">
        <v>471</v>
      </c>
      <c r="AF70" s="178"/>
    </row>
    <row r="71" spans="1:32" ht="19.5" customHeight="1" thickBot="1">
      <c r="A71" s="178"/>
      <c r="B71" s="268" t="s">
        <v>489</v>
      </c>
      <c r="C71" s="626" t="s">
        <v>199</v>
      </c>
      <c r="D71" s="627"/>
      <c r="E71" s="588"/>
      <c r="F71" s="252"/>
      <c r="G71" s="253" t="s">
        <v>471</v>
      </c>
      <c r="H71" s="386">
        <f>'シート④実績状況（都道府県別）'!AA155</f>
        <v>0</v>
      </c>
      <c r="I71" s="375">
        <f>IFERROR(ROUNDUP(H71/$H$72*100,0), 0)</f>
        <v>0</v>
      </c>
      <c r="J71" s="382" t="s">
        <v>471</v>
      </c>
      <c r="K71" s="256"/>
      <c r="L71" s="257" t="s">
        <v>471</v>
      </c>
      <c r="M71" s="178"/>
      <c r="P71" s="189"/>
      <c r="T71" s="178"/>
      <c r="U71" s="268" t="s">
        <v>489</v>
      </c>
      <c r="V71" s="626" t="s">
        <v>199</v>
      </c>
      <c r="W71" s="627"/>
      <c r="X71" s="588"/>
      <c r="Y71" s="252"/>
      <c r="Z71" s="253" t="s">
        <v>471</v>
      </c>
      <c r="AA71" s="269">
        <f>'シート④実績状況（都道府県別）'!AT155</f>
        <v>0</v>
      </c>
      <c r="AB71" s="197">
        <f>IFERROR(ROUNDUP(AA71/$H$72*100,0), 0)</f>
        <v>0</v>
      </c>
      <c r="AC71" s="255" t="s">
        <v>471</v>
      </c>
      <c r="AD71" s="256"/>
      <c r="AE71" s="257" t="s">
        <v>471</v>
      </c>
      <c r="AF71" s="178"/>
    </row>
    <row r="72" spans="1:32" ht="19.5" customHeight="1" thickTop="1" thickBot="1">
      <c r="A72" s="178"/>
      <c r="B72" s="270" t="s">
        <v>490</v>
      </c>
      <c r="C72" s="628" t="s">
        <v>491</v>
      </c>
      <c r="D72" s="629"/>
      <c r="E72" s="589"/>
      <c r="F72" s="271">
        <f>F70+F71</f>
        <v>0</v>
      </c>
      <c r="G72" s="272" t="s">
        <v>471</v>
      </c>
      <c r="H72" s="387">
        <f>H70+H71</f>
        <v>0</v>
      </c>
      <c r="I72" s="388">
        <f>MIN(100,I70+I71)</f>
        <v>0</v>
      </c>
      <c r="J72" s="389" t="s">
        <v>471</v>
      </c>
      <c r="K72" s="276">
        <f>K70+K71</f>
        <v>0</v>
      </c>
      <c r="L72" s="277" t="s">
        <v>471</v>
      </c>
      <c r="M72" s="178"/>
      <c r="N72" s="179" t="s">
        <v>472</v>
      </c>
      <c r="P72" s="189" t="s">
        <v>473</v>
      </c>
      <c r="T72" s="178"/>
      <c r="U72" s="270" t="s">
        <v>490</v>
      </c>
      <c r="V72" s="628" t="s">
        <v>491</v>
      </c>
      <c r="W72" s="629"/>
      <c r="X72" s="589"/>
      <c r="Y72" s="271">
        <f>Y70+Y71</f>
        <v>0</v>
      </c>
      <c r="Z72" s="272" t="s">
        <v>471</v>
      </c>
      <c r="AA72" s="273">
        <f>AA70+AA71</f>
        <v>0</v>
      </c>
      <c r="AB72" s="274">
        <f>MIN(100,AB70+AB71)</f>
        <v>0</v>
      </c>
      <c r="AC72" s="275" t="s">
        <v>471</v>
      </c>
      <c r="AD72" s="276">
        <f>AD70+AD71</f>
        <v>0</v>
      </c>
      <c r="AE72" s="277" t="s">
        <v>471</v>
      </c>
      <c r="AF72" s="178"/>
    </row>
    <row r="73" spans="1:32" ht="19.5" customHeight="1">
      <c r="A73" s="178"/>
      <c r="B73" s="608" t="s">
        <v>474</v>
      </c>
      <c r="C73" s="608"/>
      <c r="D73" s="608"/>
      <c r="E73" s="608"/>
      <c r="F73" s="608"/>
      <c r="G73" s="608"/>
      <c r="H73" s="608"/>
      <c r="I73" s="608"/>
      <c r="J73" s="608"/>
      <c r="K73" s="608"/>
      <c r="L73" s="608"/>
      <c r="M73" s="178"/>
      <c r="P73" s="189" t="s">
        <v>475</v>
      </c>
      <c r="T73" s="178"/>
      <c r="U73" s="608" t="s">
        <v>474</v>
      </c>
      <c r="V73" s="608"/>
      <c r="W73" s="608"/>
      <c r="X73" s="608"/>
      <c r="Y73" s="608"/>
      <c r="Z73" s="608"/>
      <c r="AA73" s="608"/>
      <c r="AB73" s="608"/>
      <c r="AC73" s="608"/>
      <c r="AD73" s="608"/>
      <c r="AE73" s="608"/>
      <c r="AF73" s="178"/>
    </row>
    <row r="74" spans="1:32" ht="19.5" customHeight="1">
      <c r="A74" s="178"/>
      <c r="B74" s="619" t="s">
        <v>476</v>
      </c>
      <c r="C74" s="619"/>
      <c r="D74" s="619"/>
      <c r="E74" s="619"/>
      <c r="F74" s="619"/>
      <c r="G74" s="619"/>
      <c r="H74" s="619"/>
      <c r="I74" s="619"/>
      <c r="J74" s="619"/>
      <c r="K74" s="619"/>
      <c r="L74" s="619"/>
      <c r="M74" s="178"/>
      <c r="P74" s="189"/>
      <c r="T74" s="178"/>
      <c r="U74" s="619" t="s">
        <v>476</v>
      </c>
      <c r="V74" s="619"/>
      <c r="W74" s="619"/>
      <c r="X74" s="619"/>
      <c r="Y74" s="619"/>
      <c r="Z74" s="619"/>
      <c r="AA74" s="619"/>
      <c r="AB74" s="619"/>
      <c r="AC74" s="619"/>
      <c r="AD74" s="619"/>
      <c r="AE74" s="619"/>
      <c r="AF74" s="178"/>
    </row>
    <row r="75" spans="1:32" ht="19.5" customHeight="1">
      <c r="A75" s="178"/>
      <c r="B75" s="278"/>
      <c r="C75" s="278"/>
      <c r="D75" s="278"/>
      <c r="E75" s="278"/>
      <c r="F75" s="278"/>
      <c r="G75" s="278"/>
      <c r="H75" s="278"/>
      <c r="I75" s="278"/>
      <c r="J75" s="278"/>
      <c r="K75" s="278"/>
      <c r="L75" s="278"/>
      <c r="M75" s="178"/>
      <c r="P75" s="189"/>
      <c r="T75" s="178"/>
      <c r="U75" s="278"/>
      <c r="V75" s="278"/>
      <c r="W75" s="278"/>
      <c r="X75" s="278"/>
      <c r="Y75" s="278"/>
      <c r="Z75" s="278"/>
      <c r="AA75" s="278"/>
      <c r="AB75" s="278"/>
      <c r="AC75" s="278"/>
      <c r="AD75" s="278"/>
      <c r="AE75" s="278"/>
      <c r="AF75" s="178"/>
    </row>
    <row r="76" spans="1:32" ht="19.5" customHeight="1">
      <c r="A76" s="178"/>
      <c r="B76" s="278"/>
      <c r="C76" s="278"/>
      <c r="D76" s="278"/>
      <c r="E76" s="278"/>
      <c r="F76" s="278"/>
      <c r="G76" s="278"/>
      <c r="H76" s="278"/>
      <c r="I76" s="278"/>
      <c r="J76" s="278"/>
      <c r="K76" s="278"/>
      <c r="L76" s="278"/>
      <c r="M76" s="178"/>
      <c r="P76" s="189"/>
      <c r="T76" s="178"/>
      <c r="U76" s="278"/>
      <c r="V76" s="278"/>
      <c r="W76" s="278"/>
      <c r="X76" s="278"/>
      <c r="Y76" s="278"/>
      <c r="Z76" s="278"/>
      <c r="AA76" s="278"/>
      <c r="AB76" s="278"/>
      <c r="AC76" s="278"/>
      <c r="AD76" s="278"/>
      <c r="AE76" s="278"/>
      <c r="AF76" s="178"/>
    </row>
    <row r="77" spans="1:32" ht="19.5" customHeight="1">
      <c r="A77" s="178"/>
      <c r="B77" s="638" t="s">
        <v>413</v>
      </c>
      <c r="C77" s="638"/>
      <c r="D77" s="638"/>
      <c r="E77" s="638"/>
      <c r="F77" s="638"/>
      <c r="G77" s="638"/>
      <c r="H77" s="638"/>
      <c r="I77" s="638"/>
      <c r="J77" s="638"/>
      <c r="K77" s="638"/>
      <c r="L77" s="278"/>
      <c r="M77" s="178"/>
      <c r="P77" s="189"/>
      <c r="T77" s="178"/>
      <c r="U77" s="638" t="s">
        <v>413</v>
      </c>
      <c r="V77" s="638"/>
      <c r="W77" s="638"/>
      <c r="X77" s="638"/>
      <c r="Y77" s="638"/>
      <c r="Z77" s="638"/>
      <c r="AA77" s="638"/>
      <c r="AB77" s="638"/>
      <c r="AC77" s="638"/>
      <c r="AD77" s="638"/>
      <c r="AE77" s="278"/>
      <c r="AF77" s="178"/>
    </row>
    <row r="78" spans="1:32" ht="19.5" customHeight="1">
      <c r="A78" s="178"/>
      <c r="B78" s="545" t="s">
        <v>492</v>
      </c>
      <c r="C78" s="545"/>
      <c r="D78" s="545"/>
      <c r="E78" s="545"/>
      <c r="F78" s="545"/>
      <c r="G78" s="545"/>
      <c r="H78" s="545"/>
      <c r="I78" s="545"/>
      <c r="J78" s="545"/>
      <c r="K78" s="545"/>
      <c r="L78" s="278"/>
      <c r="M78" s="178"/>
      <c r="P78" s="189"/>
      <c r="T78" s="178"/>
      <c r="U78" s="545" t="s">
        <v>492</v>
      </c>
      <c r="V78" s="545"/>
      <c r="W78" s="545"/>
      <c r="X78" s="545"/>
      <c r="Y78" s="545"/>
      <c r="Z78" s="545"/>
      <c r="AA78" s="545"/>
      <c r="AB78" s="545"/>
      <c r="AC78" s="545"/>
      <c r="AD78" s="545"/>
      <c r="AE78" s="278"/>
      <c r="AF78" s="178"/>
    </row>
    <row r="79" spans="1:32" ht="19.5" customHeight="1">
      <c r="A79" s="178"/>
      <c r="B79" s="636" t="s">
        <v>493</v>
      </c>
      <c r="C79" s="636"/>
      <c r="D79" s="636"/>
      <c r="E79" s="636"/>
      <c r="F79" s="636"/>
      <c r="G79" s="636"/>
      <c r="H79" s="636"/>
      <c r="I79" s="636"/>
      <c r="J79" s="636"/>
      <c r="K79" s="636"/>
      <c r="L79" s="278"/>
      <c r="M79" s="178"/>
      <c r="P79" s="189"/>
      <c r="T79" s="178"/>
      <c r="U79" s="636" t="s">
        <v>493</v>
      </c>
      <c r="V79" s="636"/>
      <c r="W79" s="636"/>
      <c r="X79" s="636"/>
      <c r="Y79" s="636"/>
      <c r="Z79" s="636"/>
      <c r="AA79" s="636"/>
      <c r="AB79" s="636"/>
      <c r="AC79" s="636"/>
      <c r="AD79" s="636"/>
      <c r="AE79" s="278"/>
      <c r="AF79" s="178"/>
    </row>
    <row r="80" spans="1:32" ht="19.5" customHeight="1">
      <c r="A80" s="178"/>
      <c r="B80" s="637" t="s">
        <v>494</v>
      </c>
      <c r="C80" s="637"/>
      <c r="D80" s="637"/>
      <c r="E80" s="279"/>
      <c r="F80" s="278"/>
      <c r="G80" s="278"/>
      <c r="H80" s="278"/>
      <c r="I80" s="278"/>
      <c r="J80" s="278"/>
      <c r="K80" s="278"/>
      <c r="L80" s="278"/>
      <c r="M80" s="178"/>
      <c r="P80" s="189"/>
      <c r="T80" s="178"/>
      <c r="U80" s="637" t="s">
        <v>494</v>
      </c>
      <c r="V80" s="637"/>
      <c r="W80" s="637"/>
      <c r="X80" s="279"/>
      <c r="Y80" s="278"/>
      <c r="Z80" s="278"/>
      <c r="AA80" s="278"/>
      <c r="AB80" s="278"/>
      <c r="AC80" s="278"/>
      <c r="AD80" s="278"/>
      <c r="AE80" s="278"/>
      <c r="AF80" s="178"/>
    </row>
    <row r="81" spans="1:32" ht="19.5" customHeight="1">
      <c r="A81" s="178"/>
      <c r="B81" s="637" t="s">
        <v>495</v>
      </c>
      <c r="C81" s="637"/>
      <c r="D81" s="637"/>
      <c r="E81" s="279"/>
      <c r="F81" s="278"/>
      <c r="G81" s="278"/>
      <c r="H81" s="278"/>
      <c r="I81" s="278"/>
      <c r="J81" s="278"/>
      <c r="K81" s="278"/>
      <c r="L81" s="278"/>
      <c r="M81" s="178"/>
      <c r="P81" s="189"/>
      <c r="T81" s="178"/>
      <c r="U81" s="637" t="s">
        <v>495</v>
      </c>
      <c r="V81" s="637"/>
      <c r="W81" s="637"/>
      <c r="X81" s="279"/>
      <c r="Y81" s="278"/>
      <c r="Z81" s="278"/>
      <c r="AA81" s="278"/>
      <c r="AB81" s="278"/>
      <c r="AC81" s="278"/>
      <c r="AD81" s="278"/>
      <c r="AE81" s="278"/>
      <c r="AF81" s="178"/>
    </row>
    <row r="82" spans="1:32" ht="19.5" customHeight="1" thickBot="1">
      <c r="A82" s="178"/>
      <c r="B82" s="280"/>
      <c r="C82" s="281"/>
      <c r="D82" s="280"/>
      <c r="E82" s="280"/>
      <c r="F82" s="280"/>
      <c r="G82" s="280"/>
      <c r="H82" s="280"/>
      <c r="I82" s="280"/>
      <c r="J82" s="280"/>
      <c r="K82" s="280"/>
      <c r="L82" s="280"/>
      <c r="M82" s="178"/>
      <c r="P82" s="189"/>
      <c r="T82" s="178"/>
      <c r="U82" s="280"/>
      <c r="V82" s="281"/>
      <c r="W82" s="280"/>
      <c r="X82" s="280"/>
      <c r="Y82" s="280"/>
      <c r="Z82" s="280"/>
      <c r="AA82" s="280"/>
      <c r="AB82" s="280"/>
      <c r="AC82" s="280"/>
      <c r="AD82" s="280"/>
      <c r="AE82" s="280"/>
      <c r="AF82" s="178"/>
    </row>
    <row r="83" spans="1:32" ht="19.5" customHeight="1" thickBot="1">
      <c r="A83" s="178"/>
      <c r="B83" s="645" t="s">
        <v>496</v>
      </c>
      <c r="C83" s="646"/>
      <c r="D83" s="646"/>
      <c r="E83" s="646"/>
      <c r="F83" s="646"/>
      <c r="G83" s="282"/>
      <c r="H83" s="649" t="s">
        <v>497</v>
      </c>
      <c r="I83" s="649"/>
      <c r="J83" s="649"/>
      <c r="K83" s="649"/>
      <c r="L83" s="650"/>
      <c r="M83" s="178"/>
      <c r="P83" s="189"/>
      <c r="T83" s="178"/>
      <c r="U83" s="645" t="s">
        <v>496</v>
      </c>
      <c r="V83" s="646"/>
      <c r="W83" s="646"/>
      <c r="X83" s="646"/>
      <c r="Y83" s="646"/>
      <c r="Z83" s="282"/>
      <c r="AA83" s="649" t="s">
        <v>497</v>
      </c>
      <c r="AB83" s="649"/>
      <c r="AC83" s="649"/>
      <c r="AD83" s="649"/>
      <c r="AE83" s="650"/>
      <c r="AF83" s="178"/>
    </row>
    <row r="84" spans="1:32" ht="19.5" customHeight="1">
      <c r="A84" s="178"/>
      <c r="B84" s="647"/>
      <c r="C84" s="648"/>
      <c r="D84" s="648"/>
      <c r="E84" s="648"/>
      <c r="F84" s="648"/>
      <c r="G84" s="283"/>
      <c r="H84" s="284" t="s">
        <v>18</v>
      </c>
      <c r="I84" s="651" t="s">
        <v>498</v>
      </c>
      <c r="J84" s="652"/>
      <c r="K84" s="653" t="s">
        <v>18</v>
      </c>
      <c r="L84" s="654"/>
      <c r="M84" s="178"/>
      <c r="P84" s="189"/>
      <c r="T84" s="178"/>
      <c r="U84" s="647"/>
      <c r="V84" s="648"/>
      <c r="W84" s="648"/>
      <c r="X84" s="648"/>
      <c r="Y84" s="648"/>
      <c r="Z84" s="283"/>
      <c r="AA84" s="284" t="s">
        <v>18</v>
      </c>
      <c r="AB84" s="651" t="s">
        <v>498</v>
      </c>
      <c r="AC84" s="652"/>
      <c r="AD84" s="653" t="s">
        <v>18</v>
      </c>
      <c r="AE84" s="654"/>
      <c r="AF84" s="178"/>
    </row>
    <row r="85" spans="1:32" ht="55.5" customHeight="1">
      <c r="A85" s="178"/>
      <c r="B85" s="647"/>
      <c r="C85" s="648"/>
      <c r="D85" s="648"/>
      <c r="E85" s="648"/>
      <c r="F85" s="648"/>
      <c r="G85" s="283"/>
      <c r="H85" s="285" t="s">
        <v>499</v>
      </c>
      <c r="I85" s="561" t="s">
        <v>500</v>
      </c>
      <c r="J85" s="639"/>
      <c r="K85" s="640" t="s">
        <v>501</v>
      </c>
      <c r="L85" s="641"/>
      <c r="M85" s="226"/>
      <c r="P85" s="189"/>
      <c r="T85" s="178"/>
      <c r="U85" s="647"/>
      <c r="V85" s="648"/>
      <c r="W85" s="648"/>
      <c r="X85" s="648"/>
      <c r="Y85" s="648"/>
      <c r="Z85" s="283"/>
      <c r="AA85" s="285" t="s">
        <v>499</v>
      </c>
      <c r="AB85" s="561" t="s">
        <v>500</v>
      </c>
      <c r="AC85" s="639"/>
      <c r="AD85" s="640" t="s">
        <v>501</v>
      </c>
      <c r="AE85" s="641"/>
      <c r="AF85" s="226"/>
    </row>
    <row r="86" spans="1:32" ht="19.5" customHeight="1">
      <c r="A86" s="178"/>
      <c r="B86" s="647"/>
      <c r="C86" s="648"/>
      <c r="D86" s="648"/>
      <c r="E86" s="648"/>
      <c r="F86" s="648"/>
      <c r="G86" s="283"/>
      <c r="H86" s="286" t="s">
        <v>502</v>
      </c>
      <c r="I86" s="642" t="s">
        <v>502</v>
      </c>
      <c r="J86" s="582"/>
      <c r="K86" s="643" t="s">
        <v>442</v>
      </c>
      <c r="L86" s="644"/>
      <c r="M86" s="287"/>
      <c r="O86" s="288" t="s">
        <v>503</v>
      </c>
      <c r="P86" s="185"/>
      <c r="T86" s="178"/>
      <c r="U86" s="647"/>
      <c r="V86" s="648"/>
      <c r="W86" s="648"/>
      <c r="X86" s="648"/>
      <c r="Y86" s="648"/>
      <c r="Z86" s="283"/>
      <c r="AA86" s="286" t="s">
        <v>502</v>
      </c>
      <c r="AB86" s="642" t="s">
        <v>502</v>
      </c>
      <c r="AC86" s="582"/>
      <c r="AD86" s="643" t="s">
        <v>442</v>
      </c>
      <c r="AE86" s="644"/>
      <c r="AF86" s="287"/>
    </row>
    <row r="87" spans="1:32" ht="19.5" customHeight="1" thickBot="1">
      <c r="A87" s="178"/>
      <c r="B87" s="657" t="s">
        <v>504</v>
      </c>
      <c r="C87" s="658"/>
      <c r="D87" s="658"/>
      <c r="E87" s="658"/>
      <c r="F87" s="658"/>
      <c r="G87" s="659"/>
      <c r="H87" s="289"/>
      <c r="I87" s="394">
        <f>IFERROR(IF($E$81="", ROUNDUP(H87/$H$72*100,0), ROUNDUP(H87/$E$81*100,0)), 0)</f>
        <v>0</v>
      </c>
      <c r="J87" s="395" t="s">
        <v>450</v>
      </c>
      <c r="K87" s="292"/>
      <c r="L87" s="293" t="s">
        <v>450</v>
      </c>
      <c r="M87" s="178"/>
      <c r="N87" s="179" t="s">
        <v>505</v>
      </c>
      <c r="O87" s="185" t="s">
        <v>506</v>
      </c>
      <c r="P87" s="185" t="s">
        <v>507</v>
      </c>
      <c r="T87" s="178"/>
      <c r="U87" s="657" t="s">
        <v>504</v>
      </c>
      <c r="V87" s="658"/>
      <c r="W87" s="658"/>
      <c r="X87" s="658"/>
      <c r="Y87" s="658"/>
      <c r="Z87" s="659"/>
      <c r="AA87" s="289"/>
      <c r="AB87" s="290">
        <f>IFERROR(IF($E$81="", ROUNDUP(AA87/$H$72*100,0), ROUNDUP(AA87/$E$81*100,0)), 0)</f>
        <v>0</v>
      </c>
      <c r="AC87" s="291" t="s">
        <v>450</v>
      </c>
      <c r="AD87" s="292"/>
      <c r="AE87" s="293" t="s">
        <v>450</v>
      </c>
      <c r="AF87" s="178"/>
    </row>
    <row r="88" spans="1:32" ht="19.5" customHeight="1">
      <c r="A88" s="178"/>
      <c r="B88" s="280"/>
      <c r="C88" s="238"/>
      <c r="D88" s="237"/>
      <c r="E88" s="237"/>
      <c r="F88" s="237"/>
      <c r="G88" s="237"/>
      <c r="H88" s="294"/>
      <c r="I88" s="280"/>
      <c r="J88" s="280"/>
      <c r="K88" s="280"/>
      <c r="L88" s="280"/>
      <c r="M88" s="178"/>
      <c r="O88" s="185" t="s">
        <v>508</v>
      </c>
      <c r="P88" s="185" t="s">
        <v>473</v>
      </c>
      <c r="T88" s="178"/>
      <c r="U88" s="280"/>
      <c r="V88" s="238"/>
      <c r="W88" s="237"/>
      <c r="X88" s="237"/>
      <c r="Y88" s="237"/>
      <c r="Z88" s="237"/>
      <c r="AA88" s="294"/>
      <c r="AB88" s="280"/>
      <c r="AC88" s="280"/>
      <c r="AD88" s="280"/>
      <c r="AE88" s="280"/>
      <c r="AF88" s="178"/>
    </row>
    <row r="89" spans="1:32" ht="19.5" customHeight="1" thickBot="1">
      <c r="A89" s="178"/>
      <c r="B89" s="660" t="s">
        <v>509</v>
      </c>
      <c r="C89" s="660"/>
      <c r="D89" s="660"/>
      <c r="E89" s="660"/>
      <c r="F89" s="660"/>
      <c r="G89" s="660"/>
      <c r="H89" s="660"/>
      <c r="I89" s="660"/>
      <c r="J89" s="660"/>
      <c r="K89" s="660"/>
      <c r="L89" s="660"/>
      <c r="M89" s="226"/>
      <c r="O89" s="185"/>
      <c r="P89" s="185"/>
      <c r="T89" s="178"/>
      <c r="U89" s="660" t="s">
        <v>509</v>
      </c>
      <c r="V89" s="660"/>
      <c r="W89" s="660"/>
      <c r="X89" s="660"/>
      <c r="Y89" s="660"/>
      <c r="Z89" s="660"/>
      <c r="AA89" s="660"/>
      <c r="AB89" s="660"/>
      <c r="AC89" s="660"/>
      <c r="AD89" s="660"/>
      <c r="AE89" s="660"/>
      <c r="AF89" s="226"/>
    </row>
    <row r="90" spans="1:32" ht="19.5" customHeight="1" thickBot="1">
      <c r="A90" s="178"/>
      <c r="B90" s="645" t="s">
        <v>510</v>
      </c>
      <c r="C90" s="646"/>
      <c r="D90" s="646"/>
      <c r="E90" s="646"/>
      <c r="F90" s="646"/>
      <c r="G90" s="282"/>
      <c r="H90" s="649" t="s">
        <v>497</v>
      </c>
      <c r="I90" s="649"/>
      <c r="J90" s="649"/>
      <c r="K90" s="649"/>
      <c r="L90" s="650"/>
      <c r="M90" s="226"/>
      <c r="O90" s="185"/>
      <c r="P90" s="185"/>
      <c r="T90" s="178"/>
      <c r="U90" s="645" t="s">
        <v>510</v>
      </c>
      <c r="V90" s="646"/>
      <c r="W90" s="646"/>
      <c r="X90" s="646"/>
      <c r="Y90" s="646"/>
      <c r="Z90" s="282"/>
      <c r="AA90" s="649" t="s">
        <v>497</v>
      </c>
      <c r="AB90" s="649"/>
      <c r="AC90" s="649"/>
      <c r="AD90" s="649"/>
      <c r="AE90" s="650"/>
      <c r="AF90" s="226"/>
    </row>
    <row r="91" spans="1:32" ht="19.5" customHeight="1">
      <c r="A91" s="178"/>
      <c r="B91" s="647"/>
      <c r="C91" s="648"/>
      <c r="D91" s="648"/>
      <c r="E91" s="648"/>
      <c r="F91" s="648"/>
      <c r="G91" s="283"/>
      <c r="H91" s="284" t="s">
        <v>18</v>
      </c>
      <c r="I91" s="655" t="s">
        <v>498</v>
      </c>
      <c r="J91" s="656"/>
      <c r="K91" s="653" t="s">
        <v>18</v>
      </c>
      <c r="L91" s="654"/>
      <c r="M91" s="226"/>
      <c r="O91" s="185"/>
      <c r="P91" s="185"/>
      <c r="T91" s="178"/>
      <c r="U91" s="647"/>
      <c r="V91" s="648"/>
      <c r="W91" s="648"/>
      <c r="X91" s="648"/>
      <c r="Y91" s="648"/>
      <c r="Z91" s="283"/>
      <c r="AA91" s="284" t="s">
        <v>18</v>
      </c>
      <c r="AB91" s="655" t="s">
        <v>498</v>
      </c>
      <c r="AC91" s="656"/>
      <c r="AD91" s="653" t="s">
        <v>18</v>
      </c>
      <c r="AE91" s="654"/>
      <c r="AF91" s="226"/>
    </row>
    <row r="92" spans="1:32" ht="39.75" customHeight="1">
      <c r="A92" s="178"/>
      <c r="B92" s="647"/>
      <c r="C92" s="648"/>
      <c r="D92" s="648"/>
      <c r="E92" s="648"/>
      <c r="F92" s="648"/>
      <c r="G92" s="283"/>
      <c r="H92" s="285" t="s">
        <v>511</v>
      </c>
      <c r="I92" s="561" t="s">
        <v>512</v>
      </c>
      <c r="J92" s="639"/>
      <c r="K92" s="640" t="s">
        <v>513</v>
      </c>
      <c r="L92" s="641"/>
      <c r="M92" s="178"/>
      <c r="O92" s="185"/>
      <c r="P92" s="185"/>
      <c r="T92" s="178"/>
      <c r="U92" s="647"/>
      <c r="V92" s="648"/>
      <c r="W92" s="648"/>
      <c r="X92" s="648"/>
      <c r="Y92" s="648"/>
      <c r="Z92" s="283"/>
      <c r="AA92" s="285" t="s">
        <v>511</v>
      </c>
      <c r="AB92" s="561" t="s">
        <v>512</v>
      </c>
      <c r="AC92" s="639"/>
      <c r="AD92" s="640" t="s">
        <v>513</v>
      </c>
      <c r="AE92" s="641"/>
      <c r="AF92" s="178"/>
    </row>
    <row r="93" spans="1:32" ht="18.75" customHeight="1">
      <c r="A93" s="178"/>
      <c r="B93" s="661"/>
      <c r="C93" s="662"/>
      <c r="D93" s="662"/>
      <c r="E93" s="662"/>
      <c r="F93" s="662"/>
      <c r="G93" s="295"/>
      <c r="H93" s="286" t="s">
        <v>502</v>
      </c>
      <c r="I93" s="642" t="s">
        <v>502</v>
      </c>
      <c r="J93" s="582"/>
      <c r="K93" s="643" t="s">
        <v>514</v>
      </c>
      <c r="L93" s="644"/>
      <c r="M93" s="178"/>
      <c r="O93" s="296" t="s">
        <v>503</v>
      </c>
      <c r="P93" s="185"/>
      <c r="T93" s="178"/>
      <c r="U93" s="661"/>
      <c r="V93" s="662"/>
      <c r="W93" s="662"/>
      <c r="X93" s="662"/>
      <c r="Y93" s="662"/>
      <c r="Z93" s="295"/>
      <c r="AA93" s="286" t="s">
        <v>502</v>
      </c>
      <c r="AB93" s="642" t="s">
        <v>502</v>
      </c>
      <c r="AC93" s="582"/>
      <c r="AD93" s="643" t="s">
        <v>514</v>
      </c>
      <c r="AE93" s="644"/>
      <c r="AF93" s="178"/>
    </row>
    <row r="94" spans="1:32" ht="18.75" customHeight="1">
      <c r="A94" s="178"/>
      <c r="B94" s="663" t="s">
        <v>515</v>
      </c>
      <c r="C94" s="664"/>
      <c r="D94" s="667" t="s">
        <v>448</v>
      </c>
      <c r="E94" s="668"/>
      <c r="F94" s="668"/>
      <c r="G94" s="669"/>
      <c r="H94" s="297"/>
      <c r="I94" s="365">
        <f t="shared" ref="I94:I101" si="2">IFERROR(IF($E$80="", ROUNDUP(H94/$H$56*100,0), ROUNDUP(H94/$E$80*100,0)), 0)</f>
        <v>0</v>
      </c>
      <c r="J94" s="396" t="s">
        <v>450</v>
      </c>
      <c r="K94" s="299"/>
      <c r="L94" s="300" t="s">
        <v>471</v>
      </c>
      <c r="M94" s="178"/>
      <c r="O94" s="185" t="s">
        <v>516</v>
      </c>
      <c r="P94" s="185" t="s">
        <v>517</v>
      </c>
      <c r="T94" s="178"/>
      <c r="U94" s="663" t="s">
        <v>515</v>
      </c>
      <c r="V94" s="664"/>
      <c r="W94" s="667" t="s">
        <v>448</v>
      </c>
      <c r="X94" s="668"/>
      <c r="Y94" s="668"/>
      <c r="Z94" s="669"/>
      <c r="AA94" s="297"/>
      <c r="AB94" s="227">
        <f t="shared" ref="AB94" si="3">IFERROR(IF($E$80="", ROUNDUP(AA94/$H$56*100,0), ROUNDUP(AA94/$E$80*100,0)), 0)</f>
        <v>0</v>
      </c>
      <c r="AC94" s="298" t="s">
        <v>450</v>
      </c>
      <c r="AD94" s="299"/>
      <c r="AE94" s="300" t="s">
        <v>471</v>
      </c>
      <c r="AF94" s="178"/>
    </row>
    <row r="95" spans="1:32" ht="18.75" customHeight="1">
      <c r="A95" s="178"/>
      <c r="B95" s="665"/>
      <c r="C95" s="666"/>
      <c r="D95" s="667" t="s">
        <v>453</v>
      </c>
      <c r="E95" s="668"/>
      <c r="F95" s="668"/>
      <c r="G95" s="669"/>
      <c r="H95" s="301"/>
      <c r="I95" s="365">
        <f>IFERROR(IF($E$80="", ROUNDUP(H95/$H$56*100,0), ROUNDUP(H95/$E$80*100,0)), 0)</f>
        <v>0</v>
      </c>
      <c r="J95" s="396" t="s">
        <v>471</v>
      </c>
      <c r="K95" s="302"/>
      <c r="L95" s="303" t="s">
        <v>471</v>
      </c>
      <c r="M95" s="178"/>
      <c r="O95" s="185" t="s">
        <v>516</v>
      </c>
      <c r="P95" s="185"/>
      <c r="T95" s="178"/>
      <c r="U95" s="665"/>
      <c r="V95" s="666"/>
      <c r="W95" s="667" t="s">
        <v>453</v>
      </c>
      <c r="X95" s="668"/>
      <c r="Y95" s="668"/>
      <c r="Z95" s="669"/>
      <c r="AA95" s="301"/>
      <c r="AB95" s="227">
        <f>IFERROR(IF($E$80="", ROUNDUP(AA95/$H$56*100,0), ROUNDUP(AA95/$E$80*100,0)), 0)</f>
        <v>0</v>
      </c>
      <c r="AC95" s="298" t="s">
        <v>471</v>
      </c>
      <c r="AD95" s="302"/>
      <c r="AE95" s="303" t="s">
        <v>471</v>
      </c>
      <c r="AF95" s="178"/>
    </row>
    <row r="96" spans="1:32" ht="18.75" customHeight="1">
      <c r="A96" s="178"/>
      <c r="B96" s="663" t="s">
        <v>518</v>
      </c>
      <c r="C96" s="664"/>
      <c r="D96" s="667" t="s">
        <v>448</v>
      </c>
      <c r="E96" s="668"/>
      <c r="F96" s="668"/>
      <c r="G96" s="669"/>
      <c r="H96" s="301"/>
      <c r="I96" s="365">
        <f>IFERROR(IF($E$80="", ROUNDUP(H96/$H$56*100,0), ROUNDUP(H96/$E$80*100,0)), 0)</f>
        <v>0</v>
      </c>
      <c r="J96" s="396" t="s">
        <v>471</v>
      </c>
      <c r="K96" s="302"/>
      <c r="L96" s="303" t="s">
        <v>471</v>
      </c>
      <c r="M96" s="178"/>
      <c r="O96" s="185" t="s">
        <v>516</v>
      </c>
      <c r="P96" s="185"/>
      <c r="T96" s="178"/>
      <c r="U96" s="663" t="s">
        <v>518</v>
      </c>
      <c r="V96" s="664"/>
      <c r="W96" s="667" t="s">
        <v>448</v>
      </c>
      <c r="X96" s="668"/>
      <c r="Y96" s="668"/>
      <c r="Z96" s="669"/>
      <c r="AA96" s="301"/>
      <c r="AB96" s="227">
        <f>IFERROR(IF($E$80="", ROUNDUP(AA96/$H$56*100,0), ROUNDUP(AA96/$E$80*100,0)), 0)</f>
        <v>0</v>
      </c>
      <c r="AC96" s="298" t="s">
        <v>471</v>
      </c>
      <c r="AD96" s="302"/>
      <c r="AE96" s="303" t="s">
        <v>471</v>
      </c>
      <c r="AF96" s="178"/>
    </row>
    <row r="97" spans="1:32" ht="18.75" customHeight="1">
      <c r="A97" s="178"/>
      <c r="B97" s="665"/>
      <c r="C97" s="666"/>
      <c r="D97" s="667" t="s">
        <v>453</v>
      </c>
      <c r="E97" s="668"/>
      <c r="F97" s="668"/>
      <c r="G97" s="669"/>
      <c r="H97" s="301"/>
      <c r="I97" s="365">
        <f t="shared" si="2"/>
        <v>0</v>
      </c>
      <c r="J97" s="396" t="s">
        <v>471</v>
      </c>
      <c r="K97" s="302"/>
      <c r="L97" s="303" t="s">
        <v>471</v>
      </c>
      <c r="M97" s="178"/>
      <c r="O97" s="185" t="s">
        <v>516</v>
      </c>
      <c r="P97" s="185"/>
      <c r="T97" s="178"/>
      <c r="U97" s="665"/>
      <c r="V97" s="666"/>
      <c r="W97" s="667" t="s">
        <v>453</v>
      </c>
      <c r="X97" s="668"/>
      <c r="Y97" s="668"/>
      <c r="Z97" s="669"/>
      <c r="AA97" s="301"/>
      <c r="AB97" s="227">
        <f t="shared" ref="AB97:AB101" si="4">IFERROR(IF($E$80="", ROUNDUP(AA97/$H$56*100,0), ROUNDUP(AA97/$E$80*100,0)), 0)</f>
        <v>0</v>
      </c>
      <c r="AC97" s="298" t="s">
        <v>471</v>
      </c>
      <c r="AD97" s="302"/>
      <c r="AE97" s="303" t="s">
        <v>471</v>
      </c>
      <c r="AF97" s="178"/>
    </row>
    <row r="98" spans="1:32" ht="18.75" customHeight="1">
      <c r="A98" s="178"/>
      <c r="B98" s="670" t="s">
        <v>519</v>
      </c>
      <c r="C98" s="671"/>
      <c r="D98" s="667" t="s">
        <v>448</v>
      </c>
      <c r="E98" s="668"/>
      <c r="F98" s="668"/>
      <c r="G98" s="669"/>
      <c r="H98" s="301"/>
      <c r="I98" s="365">
        <f t="shared" si="2"/>
        <v>0</v>
      </c>
      <c r="J98" s="396" t="s">
        <v>471</v>
      </c>
      <c r="K98" s="302"/>
      <c r="L98" s="303" t="s">
        <v>471</v>
      </c>
      <c r="M98" s="178"/>
      <c r="O98" s="185" t="s">
        <v>520</v>
      </c>
      <c r="P98" s="185"/>
      <c r="T98" s="178"/>
      <c r="U98" s="670" t="s">
        <v>519</v>
      </c>
      <c r="V98" s="671"/>
      <c r="W98" s="667" t="s">
        <v>448</v>
      </c>
      <c r="X98" s="668"/>
      <c r="Y98" s="668"/>
      <c r="Z98" s="669"/>
      <c r="AA98" s="301"/>
      <c r="AB98" s="227">
        <f t="shared" si="4"/>
        <v>0</v>
      </c>
      <c r="AC98" s="298" t="s">
        <v>471</v>
      </c>
      <c r="AD98" s="302"/>
      <c r="AE98" s="303" t="s">
        <v>471</v>
      </c>
      <c r="AF98" s="178"/>
    </row>
    <row r="99" spans="1:32" ht="18.75" customHeight="1">
      <c r="A99" s="178"/>
      <c r="B99" s="672"/>
      <c r="C99" s="673"/>
      <c r="D99" s="667" t="s">
        <v>453</v>
      </c>
      <c r="E99" s="668"/>
      <c r="F99" s="668"/>
      <c r="G99" s="669"/>
      <c r="H99" s="301"/>
      <c r="I99" s="365">
        <f t="shared" si="2"/>
        <v>0</v>
      </c>
      <c r="J99" s="396" t="s">
        <v>471</v>
      </c>
      <c r="K99" s="302"/>
      <c r="L99" s="303" t="s">
        <v>471</v>
      </c>
      <c r="M99" s="178"/>
      <c r="O99" s="185" t="s">
        <v>520</v>
      </c>
      <c r="P99" s="185"/>
      <c r="T99" s="178"/>
      <c r="U99" s="672"/>
      <c r="V99" s="673"/>
      <c r="W99" s="667" t="s">
        <v>453</v>
      </c>
      <c r="X99" s="668"/>
      <c r="Y99" s="668"/>
      <c r="Z99" s="669"/>
      <c r="AA99" s="301"/>
      <c r="AB99" s="227">
        <f t="shared" si="4"/>
        <v>0</v>
      </c>
      <c r="AC99" s="298" t="s">
        <v>471</v>
      </c>
      <c r="AD99" s="302"/>
      <c r="AE99" s="303" t="s">
        <v>471</v>
      </c>
      <c r="AF99" s="178"/>
    </row>
    <row r="100" spans="1:32" ht="18.75" customHeight="1">
      <c r="A100" s="178"/>
      <c r="B100" s="670" t="s">
        <v>521</v>
      </c>
      <c r="C100" s="671"/>
      <c r="D100" s="667" t="s">
        <v>448</v>
      </c>
      <c r="E100" s="668"/>
      <c r="F100" s="668"/>
      <c r="G100" s="669"/>
      <c r="H100" s="301"/>
      <c r="I100" s="365">
        <f t="shared" si="2"/>
        <v>0</v>
      </c>
      <c r="J100" s="396" t="s">
        <v>471</v>
      </c>
      <c r="K100" s="302"/>
      <c r="L100" s="303" t="s">
        <v>471</v>
      </c>
      <c r="M100" s="178"/>
      <c r="O100" s="185" t="s">
        <v>522</v>
      </c>
      <c r="P100" s="185"/>
      <c r="T100" s="178"/>
      <c r="U100" s="670" t="s">
        <v>521</v>
      </c>
      <c r="V100" s="671"/>
      <c r="W100" s="667" t="s">
        <v>448</v>
      </c>
      <c r="X100" s="668"/>
      <c r="Y100" s="668"/>
      <c r="Z100" s="669"/>
      <c r="AA100" s="301"/>
      <c r="AB100" s="227">
        <f t="shared" si="4"/>
        <v>0</v>
      </c>
      <c r="AC100" s="298" t="s">
        <v>471</v>
      </c>
      <c r="AD100" s="302"/>
      <c r="AE100" s="303" t="s">
        <v>471</v>
      </c>
      <c r="AF100" s="178"/>
    </row>
    <row r="101" spans="1:32" ht="18.75" customHeight="1" thickBot="1">
      <c r="A101" s="178"/>
      <c r="B101" s="687"/>
      <c r="C101" s="688"/>
      <c r="D101" s="689" t="s">
        <v>453</v>
      </c>
      <c r="E101" s="690"/>
      <c r="F101" s="690"/>
      <c r="G101" s="691"/>
      <c r="H101" s="301"/>
      <c r="I101" s="365">
        <f t="shared" si="2"/>
        <v>0</v>
      </c>
      <c r="J101" s="397" t="s">
        <v>471</v>
      </c>
      <c r="K101" s="305"/>
      <c r="L101" s="303" t="s">
        <v>471</v>
      </c>
      <c r="M101" s="178"/>
      <c r="O101" s="185" t="s">
        <v>522</v>
      </c>
      <c r="P101" s="185"/>
      <c r="T101" s="178"/>
      <c r="U101" s="687"/>
      <c r="V101" s="688"/>
      <c r="W101" s="689" t="s">
        <v>453</v>
      </c>
      <c r="X101" s="690"/>
      <c r="Y101" s="690"/>
      <c r="Z101" s="691"/>
      <c r="AA101" s="301"/>
      <c r="AB101" s="227">
        <f t="shared" si="4"/>
        <v>0</v>
      </c>
      <c r="AC101" s="304" t="s">
        <v>471</v>
      </c>
      <c r="AD101" s="305"/>
      <c r="AE101" s="303" t="s">
        <v>471</v>
      </c>
      <c r="AF101" s="178"/>
    </row>
    <row r="102" spans="1:32" ht="18.75" customHeight="1" thickTop="1">
      <c r="A102" s="178"/>
      <c r="B102" s="674" t="s">
        <v>523</v>
      </c>
      <c r="C102" s="675"/>
      <c r="D102" s="680" t="s">
        <v>448</v>
      </c>
      <c r="E102" s="681"/>
      <c r="F102" s="681"/>
      <c r="G102" s="682"/>
      <c r="H102" s="403">
        <f>H94+H96+H98+H100</f>
        <v>0</v>
      </c>
      <c r="I102" s="398">
        <f>MIN(100, I94+I96+I98+I100)</f>
        <v>0</v>
      </c>
      <c r="J102" s="399" t="s">
        <v>471</v>
      </c>
      <c r="K102" s="404">
        <f>K94+K96+K98+K100</f>
        <v>0</v>
      </c>
      <c r="L102" s="405" t="s">
        <v>471</v>
      </c>
      <c r="M102" s="178"/>
      <c r="O102" s="185"/>
      <c r="P102" s="185"/>
      <c r="T102" s="178"/>
      <c r="U102" s="674" t="s">
        <v>523</v>
      </c>
      <c r="V102" s="675"/>
      <c r="W102" s="680" t="s">
        <v>448</v>
      </c>
      <c r="X102" s="681"/>
      <c r="Y102" s="681"/>
      <c r="Z102" s="682"/>
      <c r="AA102" s="306">
        <f>AA94+AA96+AA98+AA100</f>
        <v>0</v>
      </c>
      <c r="AB102" s="307">
        <f>AB94+AB96+AB98+AB100</f>
        <v>0</v>
      </c>
      <c r="AC102" s="308" t="s">
        <v>471</v>
      </c>
      <c r="AD102" s="309">
        <f>AD94+AD96+AD98+AD100</f>
        <v>0</v>
      </c>
      <c r="AE102" s="310" t="s">
        <v>471</v>
      </c>
      <c r="AF102" s="178"/>
    </row>
    <row r="103" spans="1:32" ht="18.75" customHeight="1">
      <c r="A103" s="178"/>
      <c r="B103" s="676"/>
      <c r="C103" s="677"/>
      <c r="D103" s="580" t="s">
        <v>453</v>
      </c>
      <c r="E103" s="683"/>
      <c r="F103" s="683"/>
      <c r="G103" s="581"/>
      <c r="H103" s="406">
        <f>H95+H97+H99+H101</f>
        <v>0</v>
      </c>
      <c r="I103" s="400">
        <f>MIN(100, I95+I97+I99+I101)</f>
        <v>0</v>
      </c>
      <c r="J103" s="396" t="s">
        <v>471</v>
      </c>
      <c r="K103" s="407">
        <f>K95+K97+K99+K101</f>
        <v>0</v>
      </c>
      <c r="L103" s="408" t="s">
        <v>471</v>
      </c>
      <c r="M103" s="178"/>
      <c r="O103" s="185"/>
      <c r="P103" s="185"/>
      <c r="T103" s="178"/>
      <c r="U103" s="676"/>
      <c r="V103" s="677"/>
      <c r="W103" s="580" t="s">
        <v>453</v>
      </c>
      <c r="X103" s="683"/>
      <c r="Y103" s="683"/>
      <c r="Z103" s="581"/>
      <c r="AA103" s="311">
        <f>AA95+AA97+AA99+AA101</f>
        <v>0</v>
      </c>
      <c r="AB103" s="312">
        <f>AB95+AB97+AB99+AB101</f>
        <v>0</v>
      </c>
      <c r="AC103" s="298" t="s">
        <v>471</v>
      </c>
      <c r="AD103" s="313">
        <f>AD95+AD97+AD99+AD101</f>
        <v>0</v>
      </c>
      <c r="AE103" s="314" t="s">
        <v>471</v>
      </c>
      <c r="AF103" s="178"/>
    </row>
    <row r="104" spans="1:32" ht="18.75" customHeight="1" thickBot="1">
      <c r="A104" s="178"/>
      <c r="B104" s="678"/>
      <c r="C104" s="679"/>
      <c r="D104" s="684" t="s">
        <v>410</v>
      </c>
      <c r="E104" s="685"/>
      <c r="F104" s="685"/>
      <c r="G104" s="686"/>
      <c r="H104" s="409">
        <f>H102+H103</f>
        <v>0</v>
      </c>
      <c r="I104" s="401">
        <f>MIN(100, I102+I103)</f>
        <v>0</v>
      </c>
      <c r="J104" s="402" t="s">
        <v>471</v>
      </c>
      <c r="K104" s="410">
        <f>K102+K103</f>
        <v>0</v>
      </c>
      <c r="L104" s="411" t="s">
        <v>471</v>
      </c>
      <c r="M104" s="178"/>
      <c r="N104" s="179" t="s">
        <v>524</v>
      </c>
      <c r="O104" s="185"/>
      <c r="P104" s="185"/>
      <c r="T104" s="178"/>
      <c r="U104" s="678"/>
      <c r="V104" s="679"/>
      <c r="W104" s="684" t="s">
        <v>410</v>
      </c>
      <c r="X104" s="685"/>
      <c r="Y104" s="685"/>
      <c r="Z104" s="686"/>
      <c r="AA104" s="315">
        <f>AA102+AA103</f>
        <v>0</v>
      </c>
      <c r="AB104" s="316">
        <f>AB102+AB103</f>
        <v>0</v>
      </c>
      <c r="AC104" s="317" t="s">
        <v>471</v>
      </c>
      <c r="AD104" s="318">
        <f>AD102+AD103</f>
        <v>0</v>
      </c>
      <c r="AE104" s="319" t="s">
        <v>471</v>
      </c>
      <c r="AF104" s="178"/>
    </row>
    <row r="105" spans="1:32" ht="18.75" customHeight="1" thickBot="1">
      <c r="A105" s="178"/>
      <c r="B105" s="320"/>
      <c r="C105" s="320"/>
      <c r="D105" s="320"/>
      <c r="E105" s="320"/>
      <c r="F105" s="320"/>
      <c r="G105" s="320"/>
      <c r="H105" s="321"/>
      <c r="I105" s="321"/>
      <c r="J105" s="321"/>
      <c r="K105" s="321"/>
      <c r="L105" s="321"/>
      <c r="M105" s="178"/>
      <c r="O105" s="185"/>
      <c r="P105" s="185"/>
      <c r="T105" s="178"/>
      <c r="U105" s="320"/>
      <c r="V105" s="320"/>
      <c r="W105" s="320"/>
      <c r="X105" s="320"/>
      <c r="Y105" s="320"/>
      <c r="Z105" s="320"/>
      <c r="AA105" s="321"/>
      <c r="AB105" s="321"/>
      <c r="AC105" s="321"/>
      <c r="AD105" s="321"/>
      <c r="AE105" s="321"/>
      <c r="AF105" s="178"/>
    </row>
    <row r="106" spans="1:32" ht="18.75" customHeight="1" thickBot="1">
      <c r="A106" s="178"/>
      <c r="B106" s="645" t="s">
        <v>525</v>
      </c>
      <c r="C106" s="646"/>
      <c r="D106" s="646"/>
      <c r="E106" s="646"/>
      <c r="F106" s="646"/>
      <c r="G106" s="282"/>
      <c r="H106" s="649" t="s">
        <v>497</v>
      </c>
      <c r="I106" s="649"/>
      <c r="J106" s="649"/>
      <c r="K106" s="649"/>
      <c r="L106" s="650"/>
      <c r="M106" s="178"/>
      <c r="O106" s="185"/>
      <c r="P106" s="185"/>
      <c r="T106" s="178"/>
      <c r="U106" s="645" t="s">
        <v>525</v>
      </c>
      <c r="V106" s="646"/>
      <c r="W106" s="646"/>
      <c r="X106" s="646"/>
      <c r="Y106" s="646"/>
      <c r="Z106" s="282"/>
      <c r="AA106" s="649" t="s">
        <v>497</v>
      </c>
      <c r="AB106" s="649"/>
      <c r="AC106" s="649"/>
      <c r="AD106" s="649"/>
      <c r="AE106" s="650"/>
      <c r="AF106" s="178"/>
    </row>
    <row r="107" spans="1:32" ht="18.75" customHeight="1">
      <c r="A107" s="178"/>
      <c r="B107" s="647"/>
      <c r="C107" s="648"/>
      <c r="D107" s="648"/>
      <c r="E107" s="648"/>
      <c r="F107" s="648"/>
      <c r="G107" s="283"/>
      <c r="H107" s="322" t="s">
        <v>18</v>
      </c>
      <c r="I107" s="655" t="s">
        <v>498</v>
      </c>
      <c r="J107" s="656"/>
      <c r="K107" s="692" t="s">
        <v>18</v>
      </c>
      <c r="L107" s="693"/>
      <c r="M107" s="178"/>
      <c r="O107" s="185"/>
      <c r="P107" s="185"/>
      <c r="T107" s="178"/>
      <c r="U107" s="647"/>
      <c r="V107" s="648"/>
      <c r="W107" s="648"/>
      <c r="X107" s="648"/>
      <c r="Y107" s="648"/>
      <c r="Z107" s="283"/>
      <c r="AA107" s="322" t="s">
        <v>18</v>
      </c>
      <c r="AB107" s="655" t="s">
        <v>498</v>
      </c>
      <c r="AC107" s="656"/>
      <c r="AD107" s="692" t="s">
        <v>18</v>
      </c>
      <c r="AE107" s="693"/>
      <c r="AF107" s="178"/>
    </row>
    <row r="108" spans="1:32" ht="39.75" customHeight="1">
      <c r="A108" s="178"/>
      <c r="B108" s="647"/>
      <c r="C108" s="648"/>
      <c r="D108" s="648"/>
      <c r="E108" s="648"/>
      <c r="F108" s="648"/>
      <c r="G108" s="283"/>
      <c r="H108" s="285" t="s">
        <v>526</v>
      </c>
      <c r="I108" s="561" t="s">
        <v>527</v>
      </c>
      <c r="J108" s="639"/>
      <c r="K108" s="640" t="s">
        <v>513</v>
      </c>
      <c r="L108" s="641"/>
      <c r="M108" s="178"/>
      <c r="O108" s="185"/>
      <c r="P108" s="185"/>
      <c r="T108" s="178"/>
      <c r="U108" s="647"/>
      <c r="V108" s="648"/>
      <c r="W108" s="648"/>
      <c r="X108" s="648"/>
      <c r="Y108" s="648"/>
      <c r="Z108" s="283"/>
      <c r="AA108" s="285" t="s">
        <v>526</v>
      </c>
      <c r="AB108" s="561" t="s">
        <v>527</v>
      </c>
      <c r="AC108" s="639"/>
      <c r="AD108" s="640" t="s">
        <v>513</v>
      </c>
      <c r="AE108" s="641"/>
      <c r="AF108" s="178"/>
    </row>
    <row r="109" spans="1:32" ht="18.75" customHeight="1">
      <c r="A109" s="178"/>
      <c r="B109" s="661"/>
      <c r="C109" s="662"/>
      <c r="D109" s="662"/>
      <c r="E109" s="662"/>
      <c r="F109" s="662"/>
      <c r="G109" s="295"/>
      <c r="H109" s="286" t="s">
        <v>502</v>
      </c>
      <c r="I109" s="642" t="s">
        <v>502</v>
      </c>
      <c r="J109" s="582"/>
      <c r="K109" s="643" t="s">
        <v>514</v>
      </c>
      <c r="L109" s="644"/>
      <c r="M109" s="178"/>
      <c r="O109" s="296" t="s">
        <v>503</v>
      </c>
      <c r="P109" s="185"/>
      <c r="T109" s="178"/>
      <c r="U109" s="661"/>
      <c r="V109" s="662"/>
      <c r="W109" s="662"/>
      <c r="X109" s="662"/>
      <c r="Y109" s="662"/>
      <c r="Z109" s="295"/>
      <c r="AA109" s="286" t="s">
        <v>502</v>
      </c>
      <c r="AB109" s="642" t="s">
        <v>502</v>
      </c>
      <c r="AC109" s="582"/>
      <c r="AD109" s="643" t="s">
        <v>514</v>
      </c>
      <c r="AE109" s="644"/>
      <c r="AF109" s="178"/>
    </row>
    <row r="110" spans="1:32" ht="18.75" customHeight="1">
      <c r="A110" s="178"/>
      <c r="B110" s="702" t="s">
        <v>528</v>
      </c>
      <c r="C110" s="703"/>
      <c r="D110" s="703"/>
      <c r="E110" s="703"/>
      <c r="F110" s="703"/>
      <c r="G110" s="704"/>
      <c r="H110" s="297"/>
      <c r="I110" s="412">
        <f>IFERROR(IF($E$81="", ROUNDUP(H110/$H$72*100,0), ROUNDUP(H110/$E$81*100,0)), 0)</f>
        <v>0</v>
      </c>
      <c r="J110" s="413" t="s">
        <v>450</v>
      </c>
      <c r="K110" s="325"/>
      <c r="L110" s="300" t="s">
        <v>450</v>
      </c>
      <c r="M110" s="178"/>
      <c r="O110" s="185" t="s">
        <v>529</v>
      </c>
      <c r="P110" s="185" t="s">
        <v>507</v>
      </c>
      <c r="T110" s="178"/>
      <c r="U110" s="702" t="s">
        <v>528</v>
      </c>
      <c r="V110" s="703"/>
      <c r="W110" s="703"/>
      <c r="X110" s="703"/>
      <c r="Y110" s="703"/>
      <c r="Z110" s="704"/>
      <c r="AA110" s="297"/>
      <c r="AB110" s="323">
        <f>IFERROR(IF($E$81="", ROUNDUP(AA110/$H$72*100,0), ROUNDUP(AA110/$E$81*100,0)), 0)</f>
        <v>0</v>
      </c>
      <c r="AC110" s="324" t="s">
        <v>450</v>
      </c>
      <c r="AD110" s="325"/>
      <c r="AE110" s="300" t="s">
        <v>450</v>
      </c>
      <c r="AF110" s="178"/>
    </row>
    <row r="111" spans="1:32" ht="18.75" customHeight="1">
      <c r="A111" s="178"/>
      <c r="B111" s="702" t="s">
        <v>530</v>
      </c>
      <c r="C111" s="703"/>
      <c r="D111" s="703"/>
      <c r="E111" s="703"/>
      <c r="F111" s="703"/>
      <c r="G111" s="704"/>
      <c r="H111" s="301"/>
      <c r="I111" s="412">
        <f>IFERROR(IF($E$81="", ROUNDUP(H111/$H$72*100,0), ROUNDUP(H111/$E$81*100,0)), 0)</f>
        <v>0</v>
      </c>
      <c r="J111" s="396" t="s">
        <v>471</v>
      </c>
      <c r="K111" s="326"/>
      <c r="L111" s="303" t="s">
        <v>471</v>
      </c>
      <c r="M111" s="178"/>
      <c r="O111" s="185" t="s">
        <v>529</v>
      </c>
      <c r="P111" s="185"/>
      <c r="T111" s="178"/>
      <c r="U111" s="702" t="s">
        <v>530</v>
      </c>
      <c r="V111" s="703"/>
      <c r="W111" s="703"/>
      <c r="X111" s="703"/>
      <c r="Y111" s="703"/>
      <c r="Z111" s="704"/>
      <c r="AA111" s="301"/>
      <c r="AB111" s="323">
        <f>IFERROR(IF($E$81="", ROUNDUP(AA111/$H$72*100,0), ROUNDUP(AA111/$E$81*100,0)), 0)</f>
        <v>0</v>
      </c>
      <c r="AC111" s="298" t="s">
        <v>471</v>
      </c>
      <c r="AD111" s="326"/>
      <c r="AE111" s="303" t="s">
        <v>471</v>
      </c>
      <c r="AF111" s="178"/>
    </row>
    <row r="112" spans="1:32" ht="18.75" customHeight="1">
      <c r="A112" s="178"/>
      <c r="B112" s="702" t="s">
        <v>531</v>
      </c>
      <c r="C112" s="703"/>
      <c r="D112" s="703"/>
      <c r="E112" s="703"/>
      <c r="F112" s="703"/>
      <c r="G112" s="704"/>
      <c r="H112" s="301"/>
      <c r="I112" s="412">
        <f>IFERROR(IF($E$81="", ROUNDUP(H112/$H$72*100,0), ROUNDUP(H112/$E$81*100,0)), 0)</f>
        <v>0</v>
      </c>
      <c r="J112" s="396" t="s">
        <v>471</v>
      </c>
      <c r="K112" s="326"/>
      <c r="L112" s="303" t="s">
        <v>471</v>
      </c>
      <c r="M112" s="178"/>
      <c r="O112" s="185" t="s">
        <v>529</v>
      </c>
      <c r="P112" s="185"/>
      <c r="T112" s="178"/>
      <c r="U112" s="702" t="s">
        <v>531</v>
      </c>
      <c r="V112" s="703"/>
      <c r="W112" s="703"/>
      <c r="X112" s="703"/>
      <c r="Y112" s="703"/>
      <c r="Z112" s="704"/>
      <c r="AA112" s="301"/>
      <c r="AB112" s="323">
        <f>IFERROR(IF($E$81="", ROUNDUP(AA112/$H$72*100,0), ROUNDUP(AA112/$E$81*100,0)), 0)</f>
        <v>0</v>
      </c>
      <c r="AC112" s="298" t="s">
        <v>471</v>
      </c>
      <c r="AD112" s="326"/>
      <c r="AE112" s="303" t="s">
        <v>471</v>
      </c>
      <c r="AF112" s="178"/>
    </row>
    <row r="113" spans="1:32" ht="18.75" customHeight="1" thickBot="1">
      <c r="A113" s="178"/>
      <c r="B113" s="694" t="s">
        <v>532</v>
      </c>
      <c r="C113" s="695"/>
      <c r="D113" s="695"/>
      <c r="E113" s="695"/>
      <c r="F113" s="695"/>
      <c r="G113" s="696"/>
      <c r="H113" s="301"/>
      <c r="I113" s="412">
        <f>IFERROR(IF($E$81="", ROUNDUP(H113/$H$72*100,0), ROUNDUP(H113/$E$81*100,0)), 0)</f>
        <v>0</v>
      </c>
      <c r="J113" s="397" t="s">
        <v>471</v>
      </c>
      <c r="K113" s="327"/>
      <c r="L113" s="303" t="s">
        <v>471</v>
      </c>
      <c r="M113" s="178"/>
      <c r="O113" s="185" t="s">
        <v>529</v>
      </c>
      <c r="P113" s="185"/>
      <c r="T113" s="178"/>
      <c r="U113" s="694" t="s">
        <v>532</v>
      </c>
      <c r="V113" s="695"/>
      <c r="W113" s="695"/>
      <c r="X113" s="695"/>
      <c r="Y113" s="695"/>
      <c r="Z113" s="696"/>
      <c r="AA113" s="301"/>
      <c r="AB113" s="323">
        <f>IFERROR(IF($E$81="", ROUNDUP(AA113/$H$72*100,0), ROUNDUP(AA113/$E$81*100,0)), 0)</f>
        <v>0</v>
      </c>
      <c r="AC113" s="304" t="s">
        <v>471</v>
      </c>
      <c r="AD113" s="327"/>
      <c r="AE113" s="303" t="s">
        <v>471</v>
      </c>
      <c r="AF113" s="178"/>
    </row>
    <row r="114" spans="1:32" ht="18.75" customHeight="1" thickTop="1" thickBot="1">
      <c r="A114" s="178"/>
      <c r="B114" s="697" t="s">
        <v>533</v>
      </c>
      <c r="C114" s="698"/>
      <c r="D114" s="698"/>
      <c r="E114" s="698"/>
      <c r="F114" s="698"/>
      <c r="G114" s="699"/>
      <c r="H114" s="416">
        <f>SUM(H110:H113)</f>
        <v>0</v>
      </c>
      <c r="I114" s="414">
        <f>MIN(100, I110+I111+I112+I113)</f>
        <v>0</v>
      </c>
      <c r="J114" s="415" t="s">
        <v>471</v>
      </c>
      <c r="K114" s="417">
        <f>SUM(K110:K113)</f>
        <v>0</v>
      </c>
      <c r="L114" s="418" t="s">
        <v>471</v>
      </c>
      <c r="M114" s="178"/>
      <c r="N114" s="179" t="s">
        <v>534</v>
      </c>
      <c r="O114" s="185"/>
      <c r="P114" s="185"/>
      <c r="T114" s="178"/>
      <c r="U114" s="697" t="s">
        <v>533</v>
      </c>
      <c r="V114" s="698"/>
      <c r="W114" s="698"/>
      <c r="X114" s="698"/>
      <c r="Y114" s="698"/>
      <c r="Z114" s="699"/>
      <c r="AA114" s="328">
        <f>SUM(AA110:AA113)</f>
        <v>0</v>
      </c>
      <c r="AB114" s="329">
        <f>SUM(AB110:AB113)</f>
        <v>0</v>
      </c>
      <c r="AC114" s="330" t="s">
        <v>471</v>
      </c>
      <c r="AD114" s="331">
        <f>SUM(AD110:AD113)</f>
        <v>0</v>
      </c>
      <c r="AE114" s="332" t="s">
        <v>471</v>
      </c>
      <c r="AF114" s="178"/>
    </row>
    <row r="115" spans="1:32" ht="18.75" customHeight="1">
      <c r="A115" s="178"/>
      <c r="B115" s="178"/>
      <c r="C115" s="178"/>
      <c r="D115" s="178"/>
      <c r="E115" s="178"/>
      <c r="F115" s="178"/>
      <c r="G115" s="178"/>
      <c r="H115" s="178"/>
      <c r="I115" s="178"/>
      <c r="J115" s="178"/>
      <c r="K115" s="178"/>
      <c r="L115" s="178"/>
      <c r="M115" s="178"/>
      <c r="O115" s="185"/>
      <c r="P115" s="185"/>
      <c r="T115" s="178"/>
      <c r="U115" s="178"/>
      <c r="V115" s="178"/>
      <c r="W115" s="178"/>
      <c r="X115" s="178"/>
      <c r="Y115" s="178"/>
      <c r="Z115" s="178"/>
      <c r="AA115" s="178"/>
      <c r="AB115" s="178"/>
      <c r="AC115" s="178"/>
      <c r="AD115" s="178"/>
      <c r="AE115" s="178"/>
      <c r="AF115" s="178"/>
    </row>
    <row r="116" spans="1:32" ht="18.75" customHeight="1" thickBot="1">
      <c r="A116" s="178"/>
      <c r="B116" s="178"/>
      <c r="C116" s="178"/>
      <c r="D116" s="178"/>
      <c r="E116" s="178"/>
      <c r="F116" s="178"/>
      <c r="G116" s="178"/>
      <c r="H116" s="178"/>
      <c r="I116" s="178"/>
      <c r="J116" s="178"/>
      <c r="K116" s="178"/>
      <c r="L116" s="178"/>
      <c r="M116" s="178"/>
    </row>
    <row r="117" spans="1:32" ht="18.75" customHeight="1" thickTop="1" thickBot="1">
      <c r="A117" s="178"/>
      <c r="B117" s="178"/>
      <c r="C117" s="333" t="s">
        <v>18</v>
      </c>
      <c r="D117" s="700" t="s">
        <v>535</v>
      </c>
      <c r="E117" s="700"/>
      <c r="F117" s="700"/>
      <c r="G117" s="700"/>
      <c r="H117" s="700"/>
      <c r="I117" s="700"/>
      <c r="J117" s="700"/>
      <c r="K117" s="701"/>
      <c r="L117" s="178"/>
      <c r="M117" s="178"/>
      <c r="O117" s="543" t="s">
        <v>536</v>
      </c>
      <c r="P117" s="136" t="s">
        <v>537</v>
      </c>
      <c r="Q117" s="136" t="s">
        <v>538</v>
      </c>
    </row>
    <row r="118" spans="1:32" ht="18.75" customHeight="1" thickTop="1">
      <c r="A118" s="178"/>
      <c r="B118" s="178"/>
      <c r="C118" s="178"/>
      <c r="D118" s="178"/>
      <c r="E118" s="178"/>
      <c r="F118" s="178"/>
      <c r="G118" s="178"/>
      <c r="H118" s="178"/>
      <c r="I118" s="178"/>
      <c r="J118" s="178"/>
      <c r="K118" s="178"/>
      <c r="L118" s="178"/>
      <c r="M118" s="178"/>
      <c r="O118" s="543"/>
      <c r="P118" s="136" t="s">
        <v>441</v>
      </c>
      <c r="Q118" s="136" t="s">
        <v>539</v>
      </c>
    </row>
    <row r="119" spans="1:32" ht="18.75" customHeight="1">
      <c r="A119" s="178"/>
      <c r="B119" s="178"/>
      <c r="C119" s="178"/>
      <c r="D119" s="178"/>
      <c r="E119" s="178"/>
      <c r="F119" s="178"/>
      <c r="G119" s="178"/>
      <c r="H119" s="178"/>
      <c r="I119" s="178"/>
      <c r="J119" s="178"/>
      <c r="K119" s="178"/>
      <c r="L119" s="178"/>
      <c r="M119" s="178"/>
      <c r="O119" s="334" t="s">
        <v>540</v>
      </c>
      <c r="P119" s="335" t="str">
        <f>IF(COUNTA('シート④実績状況（都道府県別）'!$W$12:$AA$152)=0, "変更不要", $I$46/100)</f>
        <v>変更不要</v>
      </c>
      <c r="Q119" s="336" t="str">
        <f>IF($K$34="☑", $K$46/100, "変更不要")</f>
        <v>変更不要</v>
      </c>
    </row>
    <row r="120" spans="1:32" ht="18.75" customHeight="1">
      <c r="A120" s="178"/>
      <c r="B120" s="5" t="s">
        <v>67</v>
      </c>
      <c r="C120" s="527" t="s">
        <v>541</v>
      </c>
      <c r="D120" s="527"/>
      <c r="E120" s="527"/>
      <c r="F120" s="527"/>
      <c r="G120" s="527"/>
      <c r="H120" s="527"/>
      <c r="I120" s="527"/>
      <c r="J120" s="527"/>
      <c r="K120" s="527"/>
      <c r="L120" s="178"/>
      <c r="M120" s="178"/>
      <c r="O120" s="334" t="s">
        <v>542</v>
      </c>
      <c r="P120" s="335" t="str">
        <f>IF(COUNTA('シート④実績状況（都道府県別）'!$W$12:$AA$152)=0, "変更不要", $I$68/100)</f>
        <v>変更不要</v>
      </c>
      <c r="Q120" s="336" t="str">
        <f>IF($K$61="☑", $K$68/100, "変更不要")</f>
        <v>変更不要</v>
      </c>
    </row>
    <row r="121" spans="1:32" ht="18.75" customHeight="1">
      <c r="A121" s="178"/>
      <c r="B121" s="8"/>
      <c r="C121" s="708" t="s">
        <v>543</v>
      </c>
      <c r="D121" s="708"/>
      <c r="E121" s="708"/>
      <c r="F121" s="708"/>
      <c r="G121" s="708"/>
      <c r="H121" s="708"/>
      <c r="I121" s="708"/>
      <c r="J121" s="708"/>
      <c r="K121" s="708"/>
      <c r="L121" s="178"/>
      <c r="M121" s="178"/>
    </row>
    <row r="122" spans="1:32" ht="18.75" customHeight="1">
      <c r="A122" s="178"/>
      <c r="B122" s="8"/>
      <c r="C122" s="501" t="s">
        <v>544</v>
      </c>
      <c r="D122" s="501"/>
      <c r="E122" s="501"/>
      <c r="F122" s="501"/>
      <c r="G122" s="501"/>
      <c r="H122" s="501"/>
      <c r="I122" s="501"/>
      <c r="J122" s="501"/>
      <c r="K122" s="501"/>
      <c r="L122" s="178"/>
      <c r="M122" s="178"/>
      <c r="O122" s="709" t="s">
        <v>557</v>
      </c>
      <c r="P122" s="709"/>
      <c r="Q122" s="709"/>
    </row>
    <row r="123" spans="1:32" ht="18.75" customHeight="1">
      <c r="A123" s="178"/>
      <c r="B123" s="8"/>
      <c r="C123" s="133"/>
      <c r="D123" s="3"/>
      <c r="E123" s="3"/>
      <c r="F123" s="3"/>
      <c r="G123" s="3"/>
      <c r="H123" s="3"/>
      <c r="I123" s="3"/>
      <c r="J123" s="178"/>
      <c r="K123" s="178"/>
      <c r="L123" s="178"/>
      <c r="M123" s="178"/>
      <c r="O123" s="710" t="s">
        <v>558</v>
      </c>
      <c r="P123" s="710"/>
      <c r="Q123" s="710"/>
    </row>
    <row r="124" spans="1:32" ht="18.75" customHeight="1">
      <c r="A124" s="178"/>
      <c r="B124" s="8"/>
      <c r="C124" s="337" t="s">
        <v>546</v>
      </c>
      <c r="D124" s="108"/>
      <c r="E124" s="108"/>
      <c r="F124" s="108"/>
      <c r="G124" s="108"/>
      <c r="H124" s="108"/>
      <c r="I124" s="108"/>
      <c r="J124" s="179"/>
      <c r="K124" s="179"/>
      <c r="L124" s="178"/>
      <c r="M124" s="178"/>
      <c r="O124" s="710"/>
      <c r="P124" s="710"/>
      <c r="Q124" s="710"/>
    </row>
    <row r="125" spans="1:32" ht="18.75" customHeight="1">
      <c r="A125" s="178"/>
      <c r="B125" s="8"/>
      <c r="C125" s="501" t="s">
        <v>547</v>
      </c>
      <c r="D125" s="501"/>
      <c r="E125" s="501"/>
      <c r="F125" s="501"/>
      <c r="G125" s="501"/>
      <c r="H125" s="501"/>
      <c r="I125" s="501"/>
      <c r="J125" s="501"/>
      <c r="K125" s="501"/>
      <c r="L125" s="178"/>
      <c r="M125" s="178"/>
      <c r="O125" s="710"/>
      <c r="P125" s="710"/>
      <c r="Q125" s="710"/>
    </row>
    <row r="126" spans="1:32">
      <c r="A126" s="178"/>
      <c r="B126" s="8"/>
      <c r="C126" s="501" t="s">
        <v>548</v>
      </c>
      <c r="D126" s="501"/>
      <c r="E126" s="501"/>
      <c r="F126" s="501"/>
      <c r="G126" s="501"/>
      <c r="H126" s="501"/>
      <c r="I126" s="501"/>
      <c r="J126" s="501"/>
      <c r="K126" s="501"/>
      <c r="L126" s="178"/>
      <c r="M126" s="178"/>
      <c r="O126" s="710" t="s">
        <v>545</v>
      </c>
      <c r="P126" s="710"/>
      <c r="Q126" s="710"/>
    </row>
    <row r="127" spans="1:32">
      <c r="A127" s="178"/>
      <c r="B127" s="8"/>
      <c r="C127" s="501" t="s">
        <v>549</v>
      </c>
      <c r="D127" s="501"/>
      <c r="E127" s="501"/>
      <c r="F127" s="501"/>
      <c r="G127" s="501"/>
      <c r="H127" s="501"/>
      <c r="I127" s="501"/>
      <c r="J127" s="501"/>
      <c r="K127" s="501"/>
      <c r="L127" s="178"/>
      <c r="M127" s="178"/>
    </row>
    <row r="128" spans="1:32">
      <c r="A128" s="178"/>
      <c r="B128" s="8"/>
      <c r="C128" s="501" t="s">
        <v>550</v>
      </c>
      <c r="D128" s="501"/>
      <c r="E128" s="501"/>
      <c r="F128" s="501"/>
      <c r="G128" s="501"/>
      <c r="H128" s="501"/>
      <c r="I128" s="501"/>
      <c r="J128" s="501"/>
      <c r="K128" s="501"/>
      <c r="L128" s="178"/>
      <c r="M128" s="178"/>
    </row>
    <row r="129" spans="1:13">
      <c r="A129" s="178"/>
      <c r="B129" s="8"/>
      <c r="C129" s="133"/>
      <c r="D129" s="3"/>
      <c r="E129" s="3"/>
      <c r="F129" s="3"/>
      <c r="G129" s="3"/>
      <c r="H129" s="3"/>
      <c r="I129" s="3"/>
      <c r="J129" s="178"/>
      <c r="K129" s="178"/>
      <c r="L129" s="178"/>
      <c r="M129" s="178"/>
    </row>
    <row r="130" spans="1:13">
      <c r="A130" s="178"/>
      <c r="B130" s="8"/>
      <c r="C130" s="705" t="s">
        <v>536</v>
      </c>
      <c r="D130" s="338" t="s">
        <v>537</v>
      </c>
      <c r="E130" s="338" t="s">
        <v>538</v>
      </c>
      <c r="F130" s="3"/>
      <c r="G130" s="3"/>
      <c r="H130" s="3"/>
      <c r="I130" s="3"/>
      <c r="J130" s="178"/>
      <c r="K130" s="178"/>
      <c r="L130" s="178"/>
      <c r="M130" s="178"/>
    </row>
    <row r="131" spans="1:13">
      <c r="A131" s="178"/>
      <c r="B131" s="8"/>
      <c r="C131" s="706"/>
      <c r="D131" s="339" t="s">
        <v>441</v>
      </c>
      <c r="E131" s="339" t="s">
        <v>539</v>
      </c>
      <c r="F131" s="3"/>
      <c r="G131" s="3"/>
      <c r="H131" s="3"/>
      <c r="I131" s="3"/>
      <c r="J131" s="178"/>
      <c r="K131" s="178"/>
      <c r="L131" s="178"/>
      <c r="M131" s="178"/>
    </row>
    <row r="132" spans="1:13">
      <c r="A132" s="178"/>
      <c r="B132" s="8"/>
      <c r="C132" s="340" t="str" cm="1">
        <f t="array" ref="C132:E132">IF(AND($P$24=FALSE, $P$25=FALSE, $P$26=TRUE), $O$120:$Q$120, IF($P$26=FALSE, $O$119:$Q$119, $O$119:$Q$120))</f>
        <v>新築戸建住宅</v>
      </c>
      <c r="D132" s="341" t="str">
        <v>変更不要</v>
      </c>
      <c r="E132" s="341" t="str">
        <v>変更不要</v>
      </c>
      <c r="F132" s="3"/>
      <c r="G132" s="3"/>
      <c r="H132" s="3"/>
      <c r="I132" s="3"/>
      <c r="J132" s="178"/>
      <c r="K132" s="178"/>
      <c r="L132" s="178"/>
      <c r="M132" s="178"/>
    </row>
    <row r="133" spans="1:13">
      <c r="A133" s="178"/>
      <c r="B133" s="8"/>
      <c r="C133" s="342"/>
      <c r="D133" s="343"/>
      <c r="E133" s="343"/>
      <c r="F133" s="3"/>
      <c r="G133" s="3"/>
      <c r="H133" s="3"/>
      <c r="I133" s="3"/>
      <c r="J133" s="178"/>
      <c r="K133" s="178"/>
      <c r="L133" s="178"/>
      <c r="M133" s="178"/>
    </row>
    <row r="134" spans="1:13">
      <c r="A134" s="178"/>
      <c r="B134" s="8"/>
      <c r="C134" s="3"/>
      <c r="D134" s="3"/>
      <c r="E134" s="3"/>
      <c r="F134" s="3"/>
      <c r="G134" s="3"/>
      <c r="H134" s="3"/>
      <c r="I134" s="3"/>
      <c r="J134" s="178"/>
      <c r="K134" s="178"/>
      <c r="L134" s="178"/>
      <c r="M134" s="178"/>
    </row>
    <row r="135" spans="1:13">
      <c r="A135" s="178"/>
      <c r="B135" s="8"/>
      <c r="C135" s="707"/>
      <c r="D135" s="707"/>
      <c r="E135" s="707"/>
      <c r="F135" s="707"/>
      <c r="G135" s="707"/>
      <c r="H135" s="707"/>
      <c r="I135" s="707"/>
      <c r="J135" s="707"/>
      <c r="K135" s="707"/>
      <c r="L135" s="178"/>
      <c r="M135" s="178"/>
    </row>
  </sheetData>
  <sheetProtection algorithmName="SHA-512" hashValue="Z7mDjnOYInoGRitFtfvrbURdvfgL5FRzIjj3BH5pdOMuxYOJ+8hl93ALEr0CrGjixaRa+ekFWN4VxzDhKFdYPg==" saltValue="TjobAJ4+K2WeBM4HPw87uQ==" spinCount="100000" sheet="1" selectLockedCells="1"/>
  <mergeCells count="257">
    <mergeCell ref="C126:K126"/>
    <mergeCell ref="C127:K127"/>
    <mergeCell ref="C128:K128"/>
    <mergeCell ref="C130:C131"/>
    <mergeCell ref="C135:K135"/>
    <mergeCell ref="C120:K120"/>
    <mergeCell ref="C121:K121"/>
    <mergeCell ref="C122:K122"/>
    <mergeCell ref="O122:Q122"/>
    <mergeCell ref="O123:Q123"/>
    <mergeCell ref="C125:K125"/>
    <mergeCell ref="O124:Q124"/>
    <mergeCell ref="O125:Q125"/>
    <mergeCell ref="O126:Q126"/>
    <mergeCell ref="B113:G113"/>
    <mergeCell ref="U113:Z113"/>
    <mergeCell ref="B114:G114"/>
    <mergeCell ref="U114:Z114"/>
    <mergeCell ref="D117:K117"/>
    <mergeCell ref="O117:O118"/>
    <mergeCell ref="B110:G110"/>
    <mergeCell ref="U110:Z110"/>
    <mergeCell ref="B111:G111"/>
    <mergeCell ref="U111:Z111"/>
    <mergeCell ref="B112:G112"/>
    <mergeCell ref="U112:Z112"/>
    <mergeCell ref="AB108:AC108"/>
    <mergeCell ref="AD108:AE108"/>
    <mergeCell ref="I109:J109"/>
    <mergeCell ref="K109:L109"/>
    <mergeCell ref="AB109:AC109"/>
    <mergeCell ref="AD109:AE109"/>
    <mergeCell ref="B106:F109"/>
    <mergeCell ref="H106:L106"/>
    <mergeCell ref="U106:Y109"/>
    <mergeCell ref="AA106:AE106"/>
    <mergeCell ref="I107:J107"/>
    <mergeCell ref="K107:L107"/>
    <mergeCell ref="AB107:AC107"/>
    <mergeCell ref="AD107:AE107"/>
    <mergeCell ref="I108:J108"/>
    <mergeCell ref="K108:L108"/>
    <mergeCell ref="B102:C104"/>
    <mergeCell ref="D102:G102"/>
    <mergeCell ref="U102:V104"/>
    <mergeCell ref="W102:Z102"/>
    <mergeCell ref="D103:G103"/>
    <mergeCell ref="W103:Z103"/>
    <mergeCell ref="D104:G104"/>
    <mergeCell ref="W104:Z104"/>
    <mergeCell ref="B100:C101"/>
    <mergeCell ref="D100:G100"/>
    <mergeCell ref="U100:V101"/>
    <mergeCell ref="W100:Z100"/>
    <mergeCell ref="D101:G101"/>
    <mergeCell ref="W101:Z101"/>
    <mergeCell ref="B94:C95"/>
    <mergeCell ref="D94:G94"/>
    <mergeCell ref="U94:V95"/>
    <mergeCell ref="W94:Z94"/>
    <mergeCell ref="D95:G95"/>
    <mergeCell ref="W95:Z95"/>
    <mergeCell ref="B98:C99"/>
    <mergeCell ref="D98:G98"/>
    <mergeCell ref="U98:V99"/>
    <mergeCell ref="W98:Z98"/>
    <mergeCell ref="D99:G99"/>
    <mergeCell ref="W99:Z99"/>
    <mergeCell ref="B96:C97"/>
    <mergeCell ref="D96:G96"/>
    <mergeCell ref="U96:V97"/>
    <mergeCell ref="W96:Z96"/>
    <mergeCell ref="D97:G97"/>
    <mergeCell ref="W97:Z97"/>
    <mergeCell ref="AB91:AC91"/>
    <mergeCell ref="AD91:AE91"/>
    <mergeCell ref="I92:J92"/>
    <mergeCell ref="K92:L92"/>
    <mergeCell ref="AB92:AC92"/>
    <mergeCell ref="AD92:AE92"/>
    <mergeCell ref="B87:G87"/>
    <mergeCell ref="U87:Z87"/>
    <mergeCell ref="B89:L89"/>
    <mergeCell ref="U89:AE89"/>
    <mergeCell ref="B90:F93"/>
    <mergeCell ref="H90:L90"/>
    <mergeCell ref="U90:Y93"/>
    <mergeCell ref="AA90:AE90"/>
    <mergeCell ref="I91:J91"/>
    <mergeCell ref="K91:L91"/>
    <mergeCell ref="I93:J93"/>
    <mergeCell ref="K93:L93"/>
    <mergeCell ref="AB93:AC93"/>
    <mergeCell ref="AD93:AE93"/>
    <mergeCell ref="I85:J85"/>
    <mergeCell ref="K85:L85"/>
    <mergeCell ref="AB85:AC85"/>
    <mergeCell ref="AD85:AE85"/>
    <mergeCell ref="I86:J86"/>
    <mergeCell ref="K86:L86"/>
    <mergeCell ref="AB86:AC86"/>
    <mergeCell ref="AD86:AE86"/>
    <mergeCell ref="B81:D81"/>
    <mergeCell ref="U81:W81"/>
    <mergeCell ref="B83:F86"/>
    <mergeCell ref="H83:L83"/>
    <mergeCell ref="U83:Y86"/>
    <mergeCell ref="AA83:AE83"/>
    <mergeCell ref="I84:J84"/>
    <mergeCell ref="K84:L84"/>
    <mergeCell ref="AB84:AC84"/>
    <mergeCell ref="AD84:AE84"/>
    <mergeCell ref="B78:K78"/>
    <mergeCell ref="U78:AD78"/>
    <mergeCell ref="B79:K79"/>
    <mergeCell ref="U79:AD79"/>
    <mergeCell ref="B80:D80"/>
    <mergeCell ref="U80:W80"/>
    <mergeCell ref="B73:L73"/>
    <mergeCell ref="U73:AE73"/>
    <mergeCell ref="B74:L74"/>
    <mergeCell ref="U74:AE74"/>
    <mergeCell ref="B77:K77"/>
    <mergeCell ref="U77:AD77"/>
    <mergeCell ref="C65:D65"/>
    <mergeCell ref="E65:E72"/>
    <mergeCell ref="V65:W65"/>
    <mergeCell ref="X65:X72"/>
    <mergeCell ref="C66:D66"/>
    <mergeCell ref="V66:W66"/>
    <mergeCell ref="E63:G63"/>
    <mergeCell ref="H63:H64"/>
    <mergeCell ref="I63:J64"/>
    <mergeCell ref="K63:L64"/>
    <mergeCell ref="X63:Z63"/>
    <mergeCell ref="C70:D70"/>
    <mergeCell ref="V70:W70"/>
    <mergeCell ref="C71:D71"/>
    <mergeCell ref="V71:W71"/>
    <mergeCell ref="C72:D72"/>
    <mergeCell ref="V72:W72"/>
    <mergeCell ref="C67:D67"/>
    <mergeCell ref="V67:W67"/>
    <mergeCell ref="C68:D68"/>
    <mergeCell ref="V68:W68"/>
    <mergeCell ref="C69:D69"/>
    <mergeCell ref="V69:W69"/>
    <mergeCell ref="AA61:AC61"/>
    <mergeCell ref="AD61:AE61"/>
    <mergeCell ref="E62:G62"/>
    <mergeCell ref="I62:J62"/>
    <mergeCell ref="K62:L62"/>
    <mergeCell ref="X62:Z62"/>
    <mergeCell ref="AB62:AC62"/>
    <mergeCell ref="AD62:AE62"/>
    <mergeCell ref="B58:L58"/>
    <mergeCell ref="U58:AE58"/>
    <mergeCell ref="B60:D64"/>
    <mergeCell ref="E60:L60"/>
    <mergeCell ref="U60:W64"/>
    <mergeCell ref="X60:AE60"/>
    <mergeCell ref="E61:G61"/>
    <mergeCell ref="H61:J61"/>
    <mergeCell ref="K61:L61"/>
    <mergeCell ref="X61:Z61"/>
    <mergeCell ref="AB63:AC64"/>
    <mergeCell ref="AD63:AE64"/>
    <mergeCell ref="F64:G64"/>
    <mergeCell ref="Y64:Z64"/>
    <mergeCell ref="AA63:AA64"/>
    <mergeCell ref="C42:C43"/>
    <mergeCell ref="U42:U43"/>
    <mergeCell ref="V42:V43"/>
    <mergeCell ref="B54:B56"/>
    <mergeCell ref="C54:C56"/>
    <mergeCell ref="U54:U56"/>
    <mergeCell ref="V54:V56"/>
    <mergeCell ref="B57:L57"/>
    <mergeCell ref="U57:AE57"/>
    <mergeCell ref="B49:B51"/>
    <mergeCell ref="C49:C51"/>
    <mergeCell ref="U49:U51"/>
    <mergeCell ref="V49:V51"/>
    <mergeCell ref="B52:B53"/>
    <mergeCell ref="C52:C53"/>
    <mergeCell ref="U52:U53"/>
    <mergeCell ref="V52:V53"/>
    <mergeCell ref="B38:B39"/>
    <mergeCell ref="C38:C39"/>
    <mergeCell ref="E38:E56"/>
    <mergeCell ref="U38:U39"/>
    <mergeCell ref="V38:V39"/>
    <mergeCell ref="X38:X56"/>
    <mergeCell ref="E36:G36"/>
    <mergeCell ref="H36:H37"/>
    <mergeCell ref="I36:J37"/>
    <mergeCell ref="K36:L37"/>
    <mergeCell ref="X36:Z36"/>
    <mergeCell ref="B44:B46"/>
    <mergeCell ref="C44:C46"/>
    <mergeCell ref="U44:U46"/>
    <mergeCell ref="V44:V46"/>
    <mergeCell ref="B47:B48"/>
    <mergeCell ref="C47:C48"/>
    <mergeCell ref="U47:U48"/>
    <mergeCell ref="V47:V48"/>
    <mergeCell ref="B40:B41"/>
    <mergeCell ref="C40:C41"/>
    <mergeCell ref="U40:U41"/>
    <mergeCell ref="V40:V41"/>
    <mergeCell ref="B42:B43"/>
    <mergeCell ref="AD34:AE34"/>
    <mergeCell ref="E35:G35"/>
    <mergeCell ref="I35:J35"/>
    <mergeCell ref="K35:L35"/>
    <mergeCell ref="X35:Z35"/>
    <mergeCell ref="AB35:AC35"/>
    <mergeCell ref="AD35:AE35"/>
    <mergeCell ref="T31:AF31"/>
    <mergeCell ref="B33:D37"/>
    <mergeCell ref="E33:L33"/>
    <mergeCell ref="U33:W37"/>
    <mergeCell ref="X33:AE33"/>
    <mergeCell ref="E34:G34"/>
    <mergeCell ref="H34:J34"/>
    <mergeCell ref="K34:L34"/>
    <mergeCell ref="X34:Z34"/>
    <mergeCell ref="AA34:AC34"/>
    <mergeCell ref="AB36:AC37"/>
    <mergeCell ref="AD36:AE37"/>
    <mergeCell ref="F37:G37"/>
    <mergeCell ref="Y37:Z37"/>
    <mergeCell ref="AA36:AA37"/>
    <mergeCell ref="C23:K23"/>
    <mergeCell ref="O23:P23"/>
    <mergeCell ref="C25:F25"/>
    <mergeCell ref="C26:F26"/>
    <mergeCell ref="C29:K29"/>
    <mergeCell ref="C30:K30"/>
    <mergeCell ref="C15:K15"/>
    <mergeCell ref="D18:K18"/>
    <mergeCell ref="C19:K19"/>
    <mergeCell ref="C20:K20"/>
    <mergeCell ref="C21:K21"/>
    <mergeCell ref="C22:K22"/>
    <mergeCell ref="B7:K7"/>
    <mergeCell ref="B8:K8"/>
    <mergeCell ref="B9:K9"/>
    <mergeCell ref="D11:F11"/>
    <mergeCell ref="C13:K13"/>
    <mergeCell ref="C14:K14"/>
    <mergeCell ref="B1:F1"/>
    <mergeCell ref="H1:L1"/>
    <mergeCell ref="B2:F2"/>
    <mergeCell ref="H2:L2"/>
    <mergeCell ref="B4:K4"/>
    <mergeCell ref="B6:D6"/>
  </mergeCells>
  <phoneticPr fontId="3"/>
  <conditionalFormatting sqref="A13:M34 A35:E35 H35:M35 A36:M76 N46 N56 N68 N72 A77:B77 L77:M77 A78:M86 A87:B87 H87:N87 A88:M93 A94:D104 H94:M104 N104 A105:M109 A110:B114 H110:M114 N114 A115:M135">
    <cfRule type="expression" dxfId="29" priority="3">
      <formula>$C$11&lt;&gt;"☑"</formula>
    </cfRule>
  </conditionalFormatting>
  <conditionalFormatting sqref="C132:E133">
    <cfRule type="notContainsBlanks" dxfId="28" priority="4">
      <formula>LEN(TRIM(C132))&gt;0</formula>
    </cfRule>
  </conditionalFormatting>
  <conditionalFormatting sqref="E61 K61 H84 K84 H107 K107 E34 K34 H91 K91">
    <cfRule type="containsText" dxfId="27" priority="22" operator="containsText" text="☑">
      <formula>NOT(ISERROR(SEARCH("☑",E34)))</formula>
    </cfRule>
  </conditionalFormatting>
  <conditionalFormatting sqref="E34:G34 K34:L34 H91 K91:L91">
    <cfRule type="expression" dxfId="26" priority="24">
      <formula>AND(OR($P$24=TRUE, $P$25=TRUE), $C$117&lt;&gt;"☑")</formula>
    </cfRule>
  </conditionalFormatting>
  <conditionalFormatting sqref="E38:G56">
    <cfRule type="expression" dxfId="25" priority="16">
      <formula>$E$34&lt;&gt;"☑"</formula>
    </cfRule>
  </conditionalFormatting>
  <conditionalFormatting sqref="E61:G61 K61:L61 H84 K84:L84 H107 K107:L107">
    <cfRule type="expression" dxfId="24" priority="23">
      <formula>AND($P$26=TRUE, $C$117&lt;&gt;"☑")</formula>
    </cfRule>
  </conditionalFormatting>
  <conditionalFormatting sqref="E65:G72">
    <cfRule type="expression" dxfId="23" priority="14">
      <formula>$E$61&lt;&gt;"☑"</formula>
    </cfRule>
  </conditionalFormatting>
  <conditionalFormatting sqref="E33:L34 E35 H35:L35 E36:L56 B38:D56 B57:L58 E80 H90:L104 B94:D104">
    <cfRule type="expression" dxfId="22" priority="2">
      <formula>AND($P$24=FALSE, $P$25=FALSE)</formula>
    </cfRule>
  </conditionalFormatting>
  <conditionalFormatting sqref="E60:L72 B65:D72 B73:L74 E81 H83:L87 B87 H106:L114 B110:B114">
    <cfRule type="expression" dxfId="21" priority="5">
      <formula>$P$26=FALSE</formula>
    </cfRule>
  </conditionalFormatting>
  <conditionalFormatting sqref="F38:F43 K38:K43 F47:F48 K47:K48 F52:F53 K52:K53 H94:H101 K94:K101 F65:F67 K65:K67 F69 K69 F71 K71 H87 K87 H110:H113 K110:K113">
    <cfRule type="containsBlanks" dxfId="20" priority="28">
      <formula>LEN(TRIM(F38))=0</formula>
    </cfRule>
  </conditionalFormatting>
  <conditionalFormatting sqref="F38:G38 K38:L38 F40:G40 K40:L40 F42:G42 K42:L42 F47:G47 K47:L47 F52:G52 K52:L52 H94 K94:L94 H96 K96:L96 H98 K98:L98 H100 K100:L100">
    <cfRule type="expression" dxfId="19" priority="27">
      <formula>$P$24=FALSE</formula>
    </cfRule>
  </conditionalFormatting>
  <conditionalFormatting sqref="F39:G39 K39:L39 F41:G41 K41:L41 F43:G43 K43:L43 F48:G48 K48:L48 F53:G53 K53:L53 H95 K95:L95 H97 K97:L97 H99 K99:L99 H101 K101:L101">
    <cfRule type="expression" dxfId="18" priority="26">
      <formula>$P$25=FALSE</formula>
    </cfRule>
  </conditionalFormatting>
  <conditionalFormatting sqref="F56:G56">
    <cfRule type="expression" dxfId="17" priority="18">
      <formula>$F$56&lt;&gt;100</formula>
    </cfRule>
  </conditionalFormatting>
  <conditionalFormatting sqref="F65:G67 K65:L67 F69:G69 K69:L69 F71:G71 K71:L71 H87 K87:L87 H110:H113 K110:L113">
    <cfRule type="expression" dxfId="16" priority="25">
      <formula>$P$26=FALSE</formula>
    </cfRule>
  </conditionalFormatting>
  <conditionalFormatting sqref="F72:G72">
    <cfRule type="expression" dxfId="15" priority="19">
      <formula>$F$72&lt;&gt;100</formula>
    </cfRule>
  </conditionalFormatting>
  <conditionalFormatting sqref="H87:J87">
    <cfRule type="expression" dxfId="11" priority="13">
      <formula>$H$84&lt;&gt;"☑"</formula>
    </cfRule>
  </conditionalFormatting>
  <conditionalFormatting sqref="H94:J104">
    <cfRule type="expression" dxfId="10" priority="11">
      <formula>$H$91&lt;&gt;"☑"</formula>
    </cfRule>
  </conditionalFormatting>
  <conditionalFormatting sqref="H110:J114">
    <cfRule type="expression" dxfId="9" priority="9">
      <formula>$H$107&lt;&gt;"☑"</formula>
    </cfRule>
  </conditionalFormatting>
  <conditionalFormatting sqref="I87 I104 I114">
    <cfRule type="cellIs" dxfId="8" priority="29" operator="greaterThan">
      <formula>100</formula>
    </cfRule>
  </conditionalFormatting>
  <conditionalFormatting sqref="I87:J87 I94:J104 I110:J114 K72:L72 K54:L56 F72:G72 F54:G56 K68:L68 K70:L70 F44:G46 F49:G51 K44:L46 K49:L51 F68:G68 F70:G70 H102:H104 K102:L104 H114 K114:L114">
    <cfRule type="expression" dxfId="7" priority="30">
      <formula>$C$117&lt;&gt;"☑"</formula>
    </cfRule>
  </conditionalFormatting>
  <conditionalFormatting sqref="K38:L56">
    <cfRule type="expression" dxfId="6" priority="15">
      <formula>$K$34&lt;&gt;"☑"</formula>
    </cfRule>
  </conditionalFormatting>
  <conditionalFormatting sqref="K56:L56">
    <cfRule type="expression" dxfId="5" priority="20">
      <formula>$K$56&lt;&gt;100</formula>
    </cfRule>
  </conditionalFormatting>
  <conditionalFormatting sqref="K65:L72">
    <cfRule type="expression" dxfId="4" priority="17">
      <formula>$K$61&lt;&gt;"☑"</formula>
    </cfRule>
  </conditionalFormatting>
  <conditionalFormatting sqref="K72:L72">
    <cfRule type="expression" dxfId="3" priority="21">
      <formula>$K$72&lt;&gt;100</formula>
    </cfRule>
  </conditionalFormatting>
  <conditionalFormatting sqref="K87:L87">
    <cfRule type="expression" dxfId="2" priority="12">
      <formula>$K$84&lt;&gt;"☑"</formula>
    </cfRule>
  </conditionalFormatting>
  <conditionalFormatting sqref="K94:L104">
    <cfRule type="expression" dxfId="1" priority="10">
      <formula>$K$91&lt;&gt;"☑"</formula>
    </cfRule>
  </conditionalFormatting>
  <conditionalFormatting sqref="K110:L114">
    <cfRule type="expression" dxfId="0" priority="8">
      <formula>$K$107&lt;&gt;"☑"</formula>
    </cfRule>
  </conditionalFormatting>
  <dataValidations count="15">
    <dataValidation allowBlank="1" showInputMessage="1" showErrorMessage="1" prompt="100%以内で設定してください。" sqref="AD87" xr:uid="{EDD4EB97-EB5E-4338-B6AE-EAF1A845548D}"/>
    <dataValidation allowBlank="1" showInputMessage="1" showErrorMessage="1" prompt="GX ZEHシリーズの_x000a_合計が_x000a_ZEH＋改修を_x000a_超えないように注意してください。" sqref="AA110:AA113 AD110:AD113" xr:uid="{D31D91FD-67D4-47C0-BBD5-BADF671839BD}"/>
    <dataValidation allowBlank="1" showInputMessage="1" showErrorMessage="1" prompt="「ZEH Oriented」を_x000a_超えないように注意してください。" sqref="AA100:AA101 AD100:AD101" xr:uid="{01F9FE71-4836-4AC5-8C5F-2E629B47CA19}"/>
    <dataValidation allowBlank="1" showInputMessage="1" showErrorMessage="1" prompt="「Nearly ZEH」を_x000a_超えないように注意してください。" sqref="AA98:AA99 AD98:AD99" xr:uid="{C7E16135-037D-49FF-8B37-C8DB9C9F5D7A}"/>
    <dataValidation allowBlank="1" showInputMessage="1" showErrorMessage="1" prompt="既存改修の合計（年間総建築数）を超えないように注意してください。" sqref="AA87" xr:uid="{A3343D63-FC01-4E1A-A365-9E5C92D53F71}"/>
    <dataValidation allowBlank="1" showInputMessage="1" showErrorMessage="1" prompt="『ZEH』を超えないように注意してください。" sqref="AA94:AA97 AD94:AD97" xr:uid="{F763EB94-339D-4FD5-B35A-C2D935E18585}"/>
    <dataValidation type="list" allowBlank="1" showInputMessage="1" showErrorMessage="1" sqref="C11 E34:G34 K34:L34 E61:G61 K61:L61 H84 K84:L84 H91 K91:L91 H107 K107:L107 C117 X34:Z34 AD34:AE34 X61:Z61 AD61:AE61 AA84 AD84:AE84 AA91 AD91:AE91 AA107 AD107:AE107" xr:uid="{3257ADF7-C60A-4841-8664-321ED86A62DA}">
      <formula1>"☐,☑"</formula1>
    </dataValidation>
    <dataValidation type="whole" imeMode="disabled" operator="greaterThanOrEqual" allowBlank="1" showInputMessage="1" showErrorMessage="1" error="0以上の整数で入力してください。" prompt="GX ZEHシリーズの_x000a_合計が_x000a_ZEH＋改修を_x000a_超えないように注意してください。" sqref="H110:H113 K110:K113" xr:uid="{CAAD7ADE-8C56-4760-B08A-BBFD3487FA5C}">
      <formula1>0</formula1>
    </dataValidation>
    <dataValidation type="whole" imeMode="disabled" operator="greaterThanOrEqual" allowBlank="1" showInputMessage="1" showErrorMessage="1" error="0以上の整数で入力してください。" prompt="『ZEH』を超えないように注意してください。" sqref="H94:H97 K94:K97" xr:uid="{9B5BBE0F-C9DE-4AE5-BC43-7C6782888CB3}">
      <formula1>0</formula1>
    </dataValidation>
    <dataValidation type="whole" imeMode="disabled" operator="greaterThanOrEqual" allowBlank="1" showInputMessage="1" showErrorMessage="1" error="0以上の整数で入力してください。" prompt="「Nearly ZEH」を_x000a_超えないように注意してください。" sqref="K98:K99 H98:H99" xr:uid="{0B874FED-9015-4A13-801F-2BB41224432E}">
      <formula1>0</formula1>
    </dataValidation>
    <dataValidation type="whole" imeMode="disabled" operator="greaterThanOrEqual" allowBlank="1" showInputMessage="1" showErrorMessage="1" error="0以上の整数で入力してください。" prompt="「ZEH Oriented」を_x000a_超えないように注意してください。" sqref="K100:K101 H100:H101" xr:uid="{EA834310-4494-4F00-83D0-7D058FEA11B9}">
      <formula1>0</formula1>
    </dataValidation>
    <dataValidation type="whole" imeMode="disabled" operator="greaterThanOrEqual" allowBlank="1" showInputMessage="1" showErrorMessage="1" error="0以上の整数で入力してください。" prompt="既存改修の合計（年間総建築数）を超えないように注意してください。" sqref="H87" xr:uid="{B9A801A0-11CA-48C0-A3BF-B60329F8F799}">
      <formula1>0</formula1>
    </dataValidation>
    <dataValidation type="whole" imeMode="disabled" operator="greaterThanOrEqual" allowBlank="1" showInputMessage="1" showErrorMessage="1" error="0以上の整数で入力してください。" prompt="100%以内で設定してください。" sqref="K87" xr:uid="{16BD4C50-0DD8-46CD-A2C8-409BAC35FD6C}">
      <formula1>0</formula1>
    </dataValidation>
    <dataValidation type="whole" imeMode="disabled" operator="greaterThanOrEqual" allowBlank="1" showInputMessage="1" showErrorMessage="1" error="0以上の整数で入力してください。" sqref="K71 K69 K65:K67 F71 F69 F65:F67" xr:uid="{ADA74F18-0902-40E8-8E0B-5DBB77B5A751}">
      <formula1>0</formula1>
    </dataValidation>
    <dataValidation type="whole" operator="greaterThanOrEqual" allowBlank="1" showInputMessage="1" showErrorMessage="1" error="0以上の整数で入力してください。" sqref="K52:K53 K47:K48 K38:K43 F52:F53 F47:F48 F38:F43" xr:uid="{FC934683-0C24-4227-916B-4D59D6B87315}">
      <formula1>0</formula1>
    </dataValidation>
  </dataValidations>
  <hyperlinks>
    <hyperlink ref="B9:C9" r:id="rId1" display="https://sii-or.my.salesforce.com/secur/login_portal.jsp?orgId=00D10000000I7xa&amp;portalId=0605F000000U3su" xr:uid="{9E725302-46FD-4661-9ADD-402466BD4A8A}"/>
    <hyperlink ref="C121:I121" location="提出必須_計画変更届!A1" display="※「提出必須_計画変更届」シートのSTEP４【Ｂ】に従って対応してください。" xr:uid="{D3A7D025-A8B1-447B-BA93-E0ECB68011C2}"/>
  </hyperlinks>
  <pageMargins left="0.25" right="0.25" top="0.75" bottom="0.75" header="0.3" footer="0.3"/>
  <pageSetup paperSize="9" scale="48" orientation="portrait" r:id="rId2"/>
  <rowBreaks count="1" manualBreakCount="1">
    <brk id="75" max="12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957CBD99-FD21-45B7-AC55-24CAAC8DE125}">
            <xm:f>COUNTA('シート④実績状況（都道府県別）'!$W$12:$AA$152)=0</xm:f>
            <x14:dxf>
              <fill>
                <patternFill patternType="darkUp">
                  <bgColor theme="0" tint="-0.499984740745262"/>
                </patternFill>
              </fill>
            </x14:dxf>
          </x14:cfRule>
          <xm:sqref>H38:J56 H65:J72</xm:sqref>
        </x14:conditionalFormatting>
        <x14:conditionalFormatting xmlns:xm="http://schemas.microsoft.com/office/excel/2006/main">
          <x14:cfRule type="expression" priority="7" id="{FFA58F72-88A9-4B0C-8E91-D2B640D9437C}">
            <xm:f>AND(OR($P$24=TRUE, $P$25=TRUE), COUNTA('シート④実績状況（都道府県別）'!$W$12:$AA$152)&gt;0, $C$117&lt;&gt;"☑")</xm:f>
            <x14:dxf>
              <fill>
                <patternFill>
                  <bgColor rgb="FFFFFF00"/>
                </patternFill>
              </fill>
            </x14:dxf>
          </x14:cfRule>
          <xm:sqref>H38:J56</xm:sqref>
        </x14:conditionalFormatting>
        <x14:conditionalFormatting xmlns:xm="http://schemas.microsoft.com/office/excel/2006/main">
          <x14:cfRule type="expression" priority="6" id="{59CAF2DC-1F4E-4AB8-9F2D-224A86146206}">
            <xm:f>AND($P$26=TRUE, COUNTA('シート④実績状況（都道府県別）'!$W$12:$AA$152)&gt;0, $C$117&lt;&gt;"☑")</xm:f>
            <x14:dxf>
              <fill>
                <patternFill>
                  <bgColor rgb="FFFFFF00"/>
                </patternFill>
              </fill>
            </x14:dxf>
          </x14:cfRule>
          <xm:sqref>H65:J72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提出必須_計画変更届</vt:lpstr>
      <vt:lpstr>シート①登録情報</vt:lpstr>
      <vt:lpstr>シート②役員情報</vt:lpstr>
      <vt:lpstr>シート③グループ網</vt:lpstr>
      <vt:lpstr>シート④実績状況（都道府県別）</vt:lpstr>
      <vt:lpstr>シート➄実績状況（全体集計）</vt:lpstr>
      <vt:lpstr>シート①登録情報!Print_Area</vt:lpstr>
      <vt:lpstr>シート②役員情報!Print_Area</vt:lpstr>
      <vt:lpstr>シート③グループ網!Print_Area</vt:lpstr>
      <vt:lpstr>'シート④実績状況（都道府県別）'!Print_Area</vt:lpstr>
      <vt:lpstr>'シート➄実績状況（全体集計）'!Print_Area</vt:lpstr>
      <vt:lpstr>提出必須_計画変更届!Print_Area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2026-04-09T01:16:34Z</cp:lastPrinted>
  <dcterms:created xsi:type="dcterms:W3CDTF">2015-06-05T18:19:34Z</dcterms:created>
  <dcterms:modified xsi:type="dcterms:W3CDTF">2026-04-10T06:51:40Z</dcterms:modified>
</cp:coreProperties>
</file>