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drawings/drawing4.xml" ContentType="application/vnd.openxmlformats-officedocument.drawing+xml"/>
  <Override PartName="/xl/ctrlProps/ctrlProp8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codeName="ThisWorkbook" defaultThemeVersion="124226"/>
  <mc:AlternateContent xmlns:mc="http://schemas.openxmlformats.org/markup-compatibility/2006">
    <mc:Choice Requires="x15">
      <x15ac:absPath xmlns:x15ac="http://schemas.microsoft.com/office/spreadsheetml/2010/11/ac" url="G:\共有ドライブ\2部_主務\02.ZEH\016_R6（2024）\11.ZEHビルダープランナー\04_計画変更\"/>
    </mc:Choice>
  </mc:AlternateContent>
  <xr:revisionPtr revIDLastSave="0" documentId="13_ncr:1_{BA2C34D7-1D55-49BA-8AAF-A4B20D78EB99}" xr6:coauthVersionLast="47" xr6:coauthVersionMax="47" xr10:uidLastSave="{00000000-0000-0000-0000-000000000000}"/>
  <bookViews>
    <workbookView xWindow="28680" yWindow="-60" windowWidth="29040" windowHeight="15840" xr2:uid="{00000000-000D-0000-FFFF-FFFF00000000}"/>
  </bookViews>
  <sheets>
    <sheet name="【提出必須】計画変更届" sheetId="17" r:id="rId1"/>
    <sheet name="ZEH普及実績 追加報告" sheetId="14" r:id="rId2"/>
    <sheet name="実績状況 都道府県別" sheetId="21" r:id="rId3"/>
    <sheet name="グループ網の変更" sheetId="24" r:id="rId4"/>
    <sheet name="役員情報" sheetId="18" r:id="rId5"/>
  </sheets>
  <definedNames>
    <definedName name="_xlnm._FilterDatabase" localSheetId="0" hidden="1">【提出必須】計画変更届!$B$5:$H$51</definedName>
    <definedName name="Ａ．居室シーリングライト" localSheetId="0">#REF!</definedName>
    <definedName name="Ａ．居室シーリングライト" localSheetId="3">#REF!</definedName>
    <definedName name="Ａ．居室シーリングライト" localSheetId="4">#REF!</definedName>
    <definedName name="Ａ．居室シーリングライト">#REF!</definedName>
    <definedName name="Ｂ．ダウンライト" localSheetId="0">#REF!</definedName>
    <definedName name="Ｂ．ダウンライト" localSheetId="3">#REF!</definedName>
    <definedName name="Ｂ．ダウンライト" localSheetId="4">#REF!</definedName>
    <definedName name="Ｂ．ダウンライト">#REF!</definedName>
    <definedName name="Ｃ．ペンダント" localSheetId="0">#REF!</definedName>
    <definedName name="Ｃ．ペンダント" localSheetId="3">#REF!</definedName>
    <definedName name="Ｃ．ペンダント" localSheetId="4">#REF!</definedName>
    <definedName name="Ｃ．ペンダント">#REF!</definedName>
    <definedName name="Ｄ．室内用スポットライト">#REF!</definedName>
    <definedName name="Ｅ．ブラケット">#REF!</definedName>
    <definedName name="Ｆ．非居室のシーリングライト">#REF!</definedName>
    <definedName name="Ｇ．足元灯">#REF!</definedName>
    <definedName name="_xlnm.Print_Area" localSheetId="0">【提出必須】計画変更届!$B$1:$G$43</definedName>
    <definedName name="_xlnm.Print_Area" localSheetId="1">'ZEH普及実績 追加報告'!$A$1:$L$52</definedName>
    <definedName name="_xlnm.Print_Area" localSheetId="2">'実績状況 都道府県別'!$B$1:$I$148</definedName>
    <definedName name="ああ" localSheetId="2">#REF!</definedName>
    <definedName name="ああ">#REF!</definedName>
    <definedName name="スポットライト" localSheetId="2">#REF!</definedName>
    <definedName name="スポットライト">#REF!</definedName>
    <definedName name="ダウンライト" localSheetId="2">#REF!</definedName>
    <definedName name="ダウンライト">#REF!</definedName>
    <definedName name="フットライト">#REF!</definedName>
    <definedName name="ブラケット">#REF!</definedName>
    <definedName name="ペンダント">#REF!</definedName>
    <definedName name="リンクなし">#REF!</definedName>
    <definedName name="リンクなし１">#REF!</definedName>
    <definedName name="リンクなし１０">#REF!</definedName>
    <definedName name="リンクなし１１">#REF!</definedName>
    <definedName name="リンクなし２">#REF!</definedName>
    <definedName name="リンクなし４">#REF!</definedName>
    <definedName name="リンクなし５">#REF!</definedName>
    <definedName name="リンクなし７">#REF!</definedName>
    <definedName name="リンクなし８">#REF!</definedName>
    <definedName name="リンクなし９">#REF!</definedName>
    <definedName name="居室シーリングライト">#REF!</definedName>
    <definedName name="照明器具">#REF!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3" i="17" l="1" a="1"/>
  <c r="I23" i="17" s="1"/>
  <c r="I21" i="17" a="1"/>
  <c r="I21" i="17" s="1"/>
  <c r="L20" i="14"/>
  <c r="L19" i="14"/>
  <c r="L14" i="14"/>
  <c r="L16" i="14" s="1"/>
  <c r="G5" i="14" l="1"/>
  <c r="G6" i="14"/>
  <c r="M40" i="14"/>
  <c r="L5" i="21"/>
  <c r="L6" i="21"/>
  <c r="L4" i="21"/>
  <c r="Y5" i="18" l="1"/>
  <c r="Y6" i="18"/>
  <c r="Y7" i="18"/>
  <c r="Y8" i="18"/>
  <c r="Y9" i="18"/>
  <c r="Y10" i="18"/>
  <c r="Y11" i="18"/>
  <c r="Y12" i="18"/>
  <c r="Y13" i="18"/>
  <c r="Y14" i="18"/>
  <c r="Y15" i="18"/>
  <c r="Y16" i="18"/>
  <c r="Y17" i="18"/>
  <c r="Y18" i="18"/>
  <c r="Y19" i="18"/>
  <c r="Y20" i="18"/>
  <c r="X5" i="18"/>
  <c r="X6" i="18"/>
  <c r="X7" i="18"/>
  <c r="X8" i="18"/>
  <c r="X9" i="18"/>
  <c r="X10" i="18"/>
  <c r="X11" i="18"/>
  <c r="X12" i="18"/>
  <c r="X13" i="18"/>
  <c r="X14" i="18"/>
  <c r="X15" i="18"/>
  <c r="X16" i="18"/>
  <c r="X17" i="18"/>
  <c r="X18" i="18"/>
  <c r="X19" i="18"/>
  <c r="X20" i="18"/>
  <c r="X4" i="18"/>
  <c r="Y4" i="18"/>
  <c r="K40" i="14" l="1"/>
  <c r="K39" i="14"/>
  <c r="K38" i="14"/>
  <c r="K37" i="14"/>
  <c r="K36" i="14"/>
  <c r="K35" i="14"/>
  <c r="K34" i="14"/>
  <c r="K33" i="14"/>
  <c r="I24" i="14"/>
  <c r="H8" i="17"/>
  <c r="H10" i="17"/>
  <c r="H7" i="17"/>
  <c r="H32" i="17"/>
  <c r="H147" i="21"/>
  <c r="G147" i="21"/>
  <c r="F147" i="21"/>
  <c r="E147" i="21"/>
  <c r="D147" i="21"/>
  <c r="H146" i="21"/>
  <c r="G146" i="21"/>
  <c r="F146" i="21"/>
  <c r="E146" i="21"/>
  <c r="D146" i="21"/>
  <c r="H145" i="21"/>
  <c r="G145" i="21"/>
  <c r="F145" i="21"/>
  <c r="E145" i="21"/>
  <c r="D145" i="21"/>
  <c r="I144" i="21"/>
  <c r="I143" i="21"/>
  <c r="I142" i="21"/>
  <c r="I141" i="21"/>
  <c r="I140" i="21"/>
  <c r="I139" i="21"/>
  <c r="I138" i="21"/>
  <c r="I137" i="21"/>
  <c r="I136" i="21"/>
  <c r="I135" i="21"/>
  <c r="I134" i="21"/>
  <c r="I133" i="21"/>
  <c r="I132" i="21"/>
  <c r="I131" i="21"/>
  <c r="I130" i="21"/>
  <c r="I129" i="21"/>
  <c r="I128" i="21"/>
  <c r="I127" i="21"/>
  <c r="I126" i="21"/>
  <c r="I125" i="21"/>
  <c r="I124" i="21"/>
  <c r="I123" i="21"/>
  <c r="I122" i="21"/>
  <c r="I121" i="21"/>
  <c r="I120" i="21"/>
  <c r="I119" i="21"/>
  <c r="I118" i="21"/>
  <c r="I117" i="21"/>
  <c r="I116" i="21"/>
  <c r="I115" i="21"/>
  <c r="I114" i="21"/>
  <c r="I113" i="21"/>
  <c r="I112" i="21"/>
  <c r="I111" i="21"/>
  <c r="I110" i="21"/>
  <c r="I109" i="21"/>
  <c r="I108" i="21"/>
  <c r="I107" i="21"/>
  <c r="I106" i="21"/>
  <c r="I105" i="21"/>
  <c r="I104" i="21"/>
  <c r="I103" i="21"/>
  <c r="I102" i="21"/>
  <c r="I101" i="21"/>
  <c r="I100" i="21"/>
  <c r="I99" i="21"/>
  <c r="I98" i="21"/>
  <c r="I97" i="21"/>
  <c r="I96" i="21"/>
  <c r="I95" i="21"/>
  <c r="I94" i="21"/>
  <c r="I93" i="21"/>
  <c r="I92" i="21"/>
  <c r="I91" i="21"/>
  <c r="I90" i="21"/>
  <c r="I89" i="21"/>
  <c r="I88" i="21"/>
  <c r="I87" i="21"/>
  <c r="I86" i="21"/>
  <c r="I85" i="21"/>
  <c r="I84" i="21"/>
  <c r="I83" i="21"/>
  <c r="I82" i="21"/>
  <c r="I81" i="21"/>
  <c r="I80" i="21"/>
  <c r="I79" i="21"/>
  <c r="I78" i="21"/>
  <c r="I77" i="21"/>
  <c r="I76" i="21"/>
  <c r="I75" i="21"/>
  <c r="I74" i="21"/>
  <c r="I73" i="21"/>
  <c r="I72" i="21"/>
  <c r="I71" i="21"/>
  <c r="I70" i="21"/>
  <c r="I69" i="21"/>
  <c r="I68" i="21"/>
  <c r="I67" i="21"/>
  <c r="I66" i="21"/>
  <c r="I65" i="21"/>
  <c r="I64" i="21"/>
  <c r="I63" i="21"/>
  <c r="I62" i="21"/>
  <c r="I61" i="21"/>
  <c r="I60" i="21"/>
  <c r="I59" i="21"/>
  <c r="I58" i="21"/>
  <c r="I57" i="21"/>
  <c r="I56" i="21"/>
  <c r="I55" i="21"/>
  <c r="I54" i="21"/>
  <c r="I53" i="21"/>
  <c r="I52" i="21"/>
  <c r="I51" i="21"/>
  <c r="I50" i="21"/>
  <c r="I49" i="21"/>
  <c r="I48" i="21"/>
  <c r="I47" i="21"/>
  <c r="I46" i="21"/>
  <c r="I45" i="21"/>
  <c r="I44" i="21"/>
  <c r="I43" i="21"/>
  <c r="I42" i="21"/>
  <c r="I41" i="21"/>
  <c r="I40" i="21"/>
  <c r="I39" i="21"/>
  <c r="I38" i="21"/>
  <c r="I37" i="21"/>
  <c r="I36" i="21"/>
  <c r="I35" i="21"/>
  <c r="I34" i="21"/>
  <c r="I33" i="21"/>
  <c r="I32" i="21"/>
  <c r="I31" i="21"/>
  <c r="I30" i="21"/>
  <c r="I29" i="21"/>
  <c r="I28" i="21"/>
  <c r="I27" i="21"/>
  <c r="I26" i="21"/>
  <c r="I25" i="21"/>
  <c r="I24" i="21"/>
  <c r="I23" i="21"/>
  <c r="I22" i="21"/>
  <c r="I21" i="21"/>
  <c r="I20" i="21"/>
  <c r="I19" i="21"/>
  <c r="I18" i="21"/>
  <c r="I17" i="21"/>
  <c r="I16" i="21"/>
  <c r="I15" i="21"/>
  <c r="I14" i="21"/>
  <c r="I13" i="21"/>
  <c r="I12" i="21"/>
  <c r="I11" i="21"/>
  <c r="I10" i="21"/>
  <c r="I9" i="21"/>
  <c r="I8" i="21"/>
  <c r="I7" i="21"/>
  <c r="I6" i="21"/>
  <c r="I5" i="21"/>
  <c r="I4" i="21"/>
  <c r="J36" i="14"/>
  <c r="J38" i="14" s="1"/>
  <c r="J40" i="14" s="1"/>
  <c r="J52" i="14"/>
  <c r="H52" i="14"/>
  <c r="F52" i="14"/>
  <c r="D52" i="14"/>
  <c r="J48" i="14"/>
  <c r="H48" i="14"/>
  <c r="F48" i="14"/>
  <c r="D48" i="14"/>
  <c r="I39" i="14"/>
  <c r="G39" i="14"/>
  <c r="E39" i="14"/>
  <c r="H38" i="14"/>
  <c r="H40" i="14" s="1"/>
  <c r="I40" i="14" s="1"/>
  <c r="I37" i="14"/>
  <c r="L36" i="14"/>
  <c r="L38" i="14" s="1"/>
  <c r="L40" i="14" s="1"/>
  <c r="I36" i="14"/>
  <c r="I38" i="14" s="1"/>
  <c r="H36" i="14"/>
  <c r="F36" i="14"/>
  <c r="F40" i="14" s="1"/>
  <c r="D36" i="14"/>
  <c r="D40" i="14" s="1"/>
  <c r="E33" i="14" s="1"/>
  <c r="E36" i="14" s="1"/>
  <c r="E40" i="14" s="1"/>
  <c r="I35" i="14"/>
  <c r="G35" i="14"/>
  <c r="E35" i="14"/>
  <c r="I34" i="14"/>
  <c r="G34" i="14"/>
  <c r="E34" i="14"/>
  <c r="I33" i="14"/>
  <c r="G33" i="14"/>
  <c r="G36" i="14" s="1"/>
  <c r="G40" i="14" s="1"/>
  <c r="L25" i="14"/>
  <c r="J25" i="14"/>
  <c r="H25" i="14"/>
  <c r="F25" i="14"/>
  <c r="D25" i="14"/>
  <c r="G24" i="14"/>
  <c r="E24" i="14"/>
  <c r="I23" i="14"/>
  <c r="G23" i="14"/>
  <c r="E23" i="14"/>
  <c r="J19" i="14"/>
  <c r="H19" i="14"/>
  <c r="I18" i="14"/>
  <c r="I17" i="14"/>
  <c r="I19" i="14" s="1"/>
  <c r="L15" i="14"/>
  <c r="L21" i="14" s="1"/>
  <c r="L27" i="14" s="1"/>
  <c r="J15" i="14"/>
  <c r="J21" i="14" s="1"/>
  <c r="J27" i="14" s="1"/>
  <c r="H15" i="14"/>
  <c r="H21" i="14" s="1"/>
  <c r="H27" i="14" s="1"/>
  <c r="F15" i="14"/>
  <c r="F27" i="14" s="1"/>
  <c r="D15" i="14"/>
  <c r="D27" i="14" s="1"/>
  <c r="J14" i="14"/>
  <c r="J20" i="14" s="1"/>
  <c r="H14" i="14"/>
  <c r="F14" i="14"/>
  <c r="F26" i="14" s="1"/>
  <c r="D14" i="14"/>
  <c r="D26" i="14" s="1"/>
  <c r="L13" i="14"/>
  <c r="J13" i="14"/>
  <c r="H13" i="14"/>
  <c r="F13" i="14"/>
  <c r="D13" i="14"/>
  <c r="I12" i="14"/>
  <c r="G12" i="14"/>
  <c r="G11" i="14"/>
  <c r="E11" i="14"/>
  <c r="L10" i="14"/>
  <c r="J10" i="14"/>
  <c r="H10" i="14"/>
  <c r="F10" i="14"/>
  <c r="D10" i="14"/>
  <c r="I9" i="14"/>
  <c r="G9" i="14"/>
  <c r="E9" i="14"/>
  <c r="I8" i="14"/>
  <c r="G8" i="14"/>
  <c r="E8" i="14"/>
  <c r="L7" i="14"/>
  <c r="J7" i="14"/>
  <c r="H7" i="14"/>
  <c r="F7" i="14"/>
  <c r="D7" i="14"/>
  <c r="M36" i="14" l="1"/>
  <c r="I25" i="14"/>
  <c r="H16" i="14"/>
  <c r="G10" i="14"/>
  <c r="G25" i="14"/>
  <c r="E25" i="14"/>
  <c r="G13" i="14"/>
  <c r="F148" i="21"/>
  <c r="G148" i="21"/>
  <c r="I146" i="21"/>
  <c r="H148" i="21"/>
  <c r="I145" i="21"/>
  <c r="I147" i="21"/>
  <c r="E148" i="21"/>
  <c r="D148" i="21"/>
  <c r="I10" i="14"/>
  <c r="J16" i="14"/>
  <c r="E10" i="14"/>
  <c r="J26" i="14"/>
  <c r="J22" i="14"/>
  <c r="L26" i="14"/>
  <c r="L28" i="14" s="1"/>
  <c r="M28" i="14" s="1"/>
  <c r="L22" i="14"/>
  <c r="D28" i="14"/>
  <c r="F28" i="14"/>
  <c r="G26" i="14" s="1"/>
  <c r="D16" i="14"/>
  <c r="F16" i="14"/>
  <c r="H20" i="14"/>
  <c r="E6" i="14" l="1"/>
  <c r="E12" i="14"/>
  <c r="E13" i="14" s="1"/>
  <c r="G27" i="14"/>
  <c r="G14" i="14"/>
  <c r="E27" i="14"/>
  <c r="E26" i="14"/>
  <c r="E5" i="14"/>
  <c r="G28" i="14"/>
  <c r="I148" i="21"/>
  <c r="E28" i="14"/>
  <c r="H22" i="14"/>
  <c r="H26" i="14"/>
  <c r="J28" i="14"/>
  <c r="K26" i="14" s="1"/>
  <c r="E7" i="14" l="1"/>
  <c r="E15" i="14"/>
  <c r="K24" i="14"/>
  <c r="K9" i="14"/>
  <c r="K11" i="14"/>
  <c r="K8" i="14"/>
  <c r="K27" i="14"/>
  <c r="K12" i="14"/>
  <c r="K18" i="14"/>
  <c r="K17" i="14"/>
  <c r="K6" i="14"/>
  <c r="K23" i="14"/>
  <c r="K28" i="14"/>
  <c r="K5" i="14"/>
  <c r="G15" i="14"/>
  <c r="G16" i="14" s="1"/>
  <c r="G7" i="14"/>
  <c r="E14" i="14"/>
  <c r="E16" i="14" s="1"/>
  <c r="M16" i="14" s="1"/>
  <c r="H28" i="14"/>
  <c r="I5" i="14" s="1"/>
  <c r="I26" i="14" l="1"/>
  <c r="K14" i="14"/>
  <c r="K20" i="14" s="1"/>
  <c r="I6" i="14"/>
  <c r="I27" i="14"/>
  <c r="K25" i="14"/>
  <c r="K19" i="14"/>
  <c r="K10" i="14"/>
  <c r="K13" i="14"/>
  <c r="K15" i="14"/>
  <c r="K21" i="14" s="1"/>
  <c r="K7" i="14"/>
  <c r="I28" i="14"/>
  <c r="I11" i="14"/>
  <c r="I7" i="14" l="1"/>
  <c r="I15" i="14"/>
  <c r="I21" i="14" s="1"/>
  <c r="K22" i="14"/>
  <c r="K16" i="14"/>
  <c r="I13" i="14"/>
  <c r="I14" i="14"/>
  <c r="I16" i="14" l="1"/>
  <c r="I20" i="14"/>
  <c r="I22" i="14"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<sst xmlns="http://schemas.openxmlformats.org/spreadsheetml/2006/main" count="516" uniqueCount="220">
  <si>
    <t>登録申請者</t>
    <phoneticPr fontId="1"/>
  </si>
  <si>
    <t>代表者名</t>
    <phoneticPr fontId="1"/>
  </si>
  <si>
    <t>所在地（郵便番号）</t>
    <phoneticPr fontId="1"/>
  </si>
  <si>
    <t>所在地（都道府県）</t>
    <phoneticPr fontId="1"/>
  </si>
  <si>
    <t>所在地（市区町村）</t>
    <phoneticPr fontId="1"/>
  </si>
  <si>
    <t>所在地（番地号）</t>
    <phoneticPr fontId="1"/>
  </si>
  <si>
    <t>所在地（建物名・部屋番号）</t>
    <phoneticPr fontId="1"/>
  </si>
  <si>
    <t>実務担当者情報</t>
    <phoneticPr fontId="1"/>
  </si>
  <si>
    <t>所属</t>
    <phoneticPr fontId="1"/>
  </si>
  <si>
    <t>担当者氏名（ふりがな）</t>
    <phoneticPr fontId="1"/>
  </si>
  <si>
    <t>メールアドレス</t>
    <phoneticPr fontId="1"/>
  </si>
  <si>
    <t>役員情報</t>
    <phoneticPr fontId="1"/>
  </si>
  <si>
    <t>基本情報</t>
    <phoneticPr fontId="1"/>
  </si>
  <si>
    <t>事業者名（ふりがな）</t>
    <phoneticPr fontId="1"/>
  </si>
  <si>
    <t>登録名称（屋号等）</t>
    <phoneticPr fontId="1"/>
  </si>
  <si>
    <t>登録名称（屋号等）ふりがな</t>
    <phoneticPr fontId="1"/>
  </si>
  <si>
    <t>登録名称選択</t>
    <phoneticPr fontId="1"/>
  </si>
  <si>
    <t>業種（複数選択可）</t>
    <phoneticPr fontId="1"/>
  </si>
  <si>
    <t>許可（登録）証_宅建以外</t>
    <phoneticPr fontId="1"/>
  </si>
  <si>
    <t>許可（登録）番号_宅建以外</t>
    <phoneticPr fontId="1"/>
  </si>
  <si>
    <t>許可（登録）証_宅建</t>
    <phoneticPr fontId="1"/>
  </si>
  <si>
    <t>許可（登録）番号_宅建</t>
    <phoneticPr fontId="1"/>
  </si>
  <si>
    <t>住宅の種別区分（複数選択可）</t>
    <phoneticPr fontId="1"/>
  </si>
  <si>
    <t>公開情報</t>
    <rPh sb="0" eb="4">
      <t>コウカイジョウホウ</t>
    </rPh>
    <phoneticPr fontId="1"/>
  </si>
  <si>
    <t>ＳＩＩ提出日</t>
    <rPh sb="3" eb="6">
      <t>テイシュツビ</t>
    </rPh>
    <phoneticPr fontId="1"/>
  </si>
  <si>
    <t>2020年度</t>
    <rPh sb="4" eb="6">
      <t>ネンド</t>
    </rPh>
    <phoneticPr fontId="1"/>
  </si>
  <si>
    <t>2021年度</t>
    <rPh sb="4" eb="5">
      <t>ネン</t>
    </rPh>
    <phoneticPr fontId="11"/>
  </si>
  <si>
    <t>2022年度</t>
    <rPh sb="4" eb="5">
      <t>ネン</t>
    </rPh>
    <phoneticPr fontId="11"/>
  </si>
  <si>
    <t>2025年度</t>
    <rPh sb="4" eb="5">
      <t>ネン</t>
    </rPh>
    <phoneticPr fontId="1"/>
  </si>
  <si>
    <t>実績</t>
    <rPh sb="0" eb="2">
      <t>ジッセキ</t>
    </rPh>
    <phoneticPr fontId="1"/>
  </si>
  <si>
    <t>実績</t>
    <rPh sb="0" eb="2">
      <t>ジッセキ</t>
    </rPh>
    <phoneticPr fontId="11"/>
  </si>
  <si>
    <t>目標</t>
    <rPh sb="0" eb="2">
      <t>モクヒョウ</t>
    </rPh>
    <phoneticPr fontId="1"/>
  </si>
  <si>
    <t>件・軒・戸数</t>
    <rPh sb="0" eb="1">
      <t>ケン</t>
    </rPh>
    <rPh sb="2" eb="3">
      <t>ノキ</t>
    </rPh>
    <rPh sb="4" eb="6">
      <t>コスウ</t>
    </rPh>
    <phoneticPr fontId="1"/>
  </si>
  <si>
    <t>割合[%]</t>
    <rPh sb="0" eb="2">
      <t>ワリアイ</t>
    </rPh>
    <phoneticPr fontId="1"/>
  </si>
  <si>
    <t>注文</t>
    <rPh sb="0" eb="2">
      <t>チュウモン</t>
    </rPh>
    <phoneticPr fontId="1"/>
  </si>
  <si>
    <t>建売</t>
    <rPh sb="0" eb="2">
      <t>タテウリ</t>
    </rPh>
    <phoneticPr fontId="1"/>
  </si>
  <si>
    <t>合計</t>
    <rPh sb="0" eb="2">
      <t>ゴウケイ</t>
    </rPh>
    <phoneticPr fontId="1"/>
  </si>
  <si>
    <t>の合計</t>
    <rPh sb="1" eb="3">
      <t>ゴウケイ</t>
    </rPh>
    <phoneticPr fontId="1"/>
  </si>
  <si>
    <t>その他の一般住宅</t>
    <rPh sb="2" eb="3">
      <t>タ</t>
    </rPh>
    <phoneticPr fontId="1"/>
  </si>
  <si>
    <t>2020年度</t>
    <rPh sb="4" eb="5">
      <t>ネン</t>
    </rPh>
    <phoneticPr fontId="1"/>
  </si>
  <si>
    <t>2021年度</t>
    <rPh sb="4" eb="5">
      <t>ネン</t>
    </rPh>
    <phoneticPr fontId="1"/>
  </si>
  <si>
    <t>2022年度</t>
    <rPh sb="4" eb="5">
      <t>ネン</t>
    </rPh>
    <phoneticPr fontId="1"/>
  </si>
  <si>
    <t>既存改修の
実績報告</t>
    <rPh sb="0" eb="4">
      <t>キゾンカイシュウ</t>
    </rPh>
    <rPh sb="6" eb="10">
      <t>ジッセキホウコク</t>
    </rPh>
    <phoneticPr fontId="11"/>
  </si>
  <si>
    <t>その他の一般住宅</t>
    <phoneticPr fontId="1"/>
  </si>
  <si>
    <t>2021年度</t>
    <rPh sb="4" eb="6">
      <t>ネンド</t>
    </rPh>
    <phoneticPr fontId="11"/>
  </si>
  <si>
    <t>2022年度</t>
    <rPh sb="4" eb="6">
      <t>ネンド</t>
    </rPh>
    <phoneticPr fontId="11"/>
  </si>
  <si>
    <t>氏　カナ</t>
    <rPh sb="0" eb="1">
      <t>シ</t>
    </rPh>
    <phoneticPr fontId="1"/>
  </si>
  <si>
    <t>名　カナ</t>
    <rPh sb="0" eb="1">
      <t>メイ</t>
    </rPh>
    <phoneticPr fontId="1"/>
  </si>
  <si>
    <t>氏　漢字</t>
    <rPh sb="0" eb="1">
      <t>シ</t>
    </rPh>
    <rPh sb="2" eb="4">
      <t>カンジ</t>
    </rPh>
    <phoneticPr fontId="1"/>
  </si>
  <si>
    <t>名　漢字</t>
    <rPh sb="0" eb="1">
      <t>メイ</t>
    </rPh>
    <rPh sb="2" eb="4">
      <t>カンジ</t>
    </rPh>
    <phoneticPr fontId="1"/>
  </si>
  <si>
    <t>生年月日</t>
    <rPh sb="0" eb="4">
      <t>セイネンガッピ</t>
    </rPh>
    <phoneticPr fontId="1"/>
  </si>
  <si>
    <t>役職名</t>
    <rPh sb="0" eb="3">
      <t>ヤクショクメイ</t>
    </rPh>
    <phoneticPr fontId="1"/>
  </si>
  <si>
    <t>和暦</t>
    <rPh sb="0" eb="2">
      <t>ワレキ</t>
    </rPh>
    <phoneticPr fontId="1"/>
  </si>
  <si>
    <t>年</t>
    <rPh sb="0" eb="1">
      <t>ネン</t>
    </rPh>
    <phoneticPr fontId="1"/>
  </si>
  <si>
    <t>月</t>
    <rPh sb="0" eb="1">
      <t>ガツ</t>
    </rPh>
    <phoneticPr fontId="1"/>
  </si>
  <si>
    <t>日</t>
    <rPh sb="0" eb="1">
      <t>ヒ</t>
    </rPh>
    <phoneticPr fontId="1"/>
  </si>
  <si>
    <t>担当者氏名</t>
    <phoneticPr fontId="1"/>
  </si>
  <si>
    <t>事業者名</t>
    <phoneticPr fontId="1"/>
  </si>
  <si>
    <t xml:space="preserve">変更後 </t>
    <rPh sb="0" eb="2">
      <t>ヘンコウ</t>
    </rPh>
    <rPh sb="2" eb="3">
      <t>ゴ</t>
    </rPh>
    <phoneticPr fontId="1"/>
  </si>
  <si>
    <t>現状</t>
    <rPh sb="0" eb="2">
      <t>ゲンジョウ</t>
    </rPh>
    <phoneticPr fontId="1"/>
  </si>
  <si>
    <t>変更後</t>
    <rPh sb="0" eb="3">
      <t>ヘンコウゴ</t>
    </rPh>
    <phoneticPr fontId="1"/>
  </si>
  <si>
    <t>既存改修の実績報告</t>
    <rPh sb="0" eb="4">
      <t>キゾンカイシュウ</t>
    </rPh>
    <rPh sb="5" eb="9">
      <t>ジッセキホウコク</t>
    </rPh>
    <phoneticPr fontId="1"/>
  </si>
  <si>
    <t>2023年度</t>
    <rPh sb="4" eb="6">
      <t>ネンド</t>
    </rPh>
    <phoneticPr fontId="11"/>
  </si>
  <si>
    <t>2023年度</t>
    <rPh sb="4" eb="5">
      <t>ネン</t>
    </rPh>
    <phoneticPr fontId="1"/>
  </si>
  <si>
    <t>2023年度</t>
    <rPh sb="4" eb="5">
      <t>ネン</t>
    </rPh>
    <phoneticPr fontId="11"/>
  </si>
  <si>
    <t>変更箇所</t>
    <rPh sb="0" eb="2">
      <t>ヘンコウ</t>
    </rPh>
    <rPh sb="2" eb="4">
      <t>カショ</t>
    </rPh>
    <phoneticPr fontId="1"/>
  </si>
  <si>
    <t>別途提出書類</t>
    <rPh sb="0" eb="2">
      <t>ベット</t>
    </rPh>
    <rPh sb="2" eb="4">
      <t>テイシュツ</t>
    </rPh>
    <rPh sb="4" eb="6">
      <t>ショルイ</t>
    </rPh>
    <phoneticPr fontId="1"/>
  </si>
  <si>
    <t>ー</t>
    <phoneticPr fontId="1"/>
  </si>
  <si>
    <t>記入例</t>
    <rPh sb="0" eb="3">
      <t>キニュウレイ</t>
    </rPh>
    <phoneticPr fontId="1"/>
  </si>
  <si>
    <t>変更内容</t>
    <rPh sb="0" eb="4">
      <t>ヘンコウナイヨウ</t>
    </rPh>
    <phoneticPr fontId="1"/>
  </si>
  <si>
    <t>別シート提出（グループ網の変更）</t>
    <rPh sb="11" eb="12">
      <t>モウ</t>
    </rPh>
    <rPh sb="13" eb="15">
      <t>ヘンコウ</t>
    </rPh>
    <phoneticPr fontId="1"/>
  </si>
  <si>
    <t>ＺＥＨビルダー/プランナー登録（フェーズ２）
ＺＥＨ普及実績 追加報告</t>
    <rPh sb="13" eb="15">
      <t>トウロク</t>
    </rPh>
    <rPh sb="26" eb="28">
      <t>フキュウ</t>
    </rPh>
    <rPh sb="28" eb="30">
      <t>ジッセキ</t>
    </rPh>
    <rPh sb="31" eb="33">
      <t>ツイカ</t>
    </rPh>
    <rPh sb="33" eb="35">
      <t>ホウコク</t>
    </rPh>
    <phoneticPr fontId="1"/>
  </si>
  <si>
    <t>新築戸建住宅
の
実績報告</t>
    <rPh sb="0" eb="2">
      <t>シンチク</t>
    </rPh>
    <rPh sb="2" eb="4">
      <t>コダ</t>
    </rPh>
    <rPh sb="4" eb="6">
      <t>ジュウタク</t>
    </rPh>
    <rPh sb="9" eb="13">
      <t>ジッセキホウコク</t>
    </rPh>
    <phoneticPr fontId="11"/>
  </si>
  <si>
    <t>変更後の内容を入力</t>
    <rPh sb="0" eb="3">
      <t>ヘンコウゴ</t>
    </rPh>
    <rPh sb="4" eb="6">
      <t>ナイヨウ</t>
    </rPh>
    <rPh sb="7" eb="9">
      <t>ニュウリョク</t>
    </rPh>
    <phoneticPr fontId="1"/>
  </si>
  <si>
    <t>変更前（現在ポータルサイトに登録中の内容を入力）</t>
    <rPh sb="0" eb="3">
      <t>ヘンコウマエ</t>
    </rPh>
    <rPh sb="4" eb="6">
      <t>ゲンザイ</t>
    </rPh>
    <rPh sb="14" eb="16">
      <t>トウロク</t>
    </rPh>
    <rPh sb="16" eb="17">
      <t>チュウ</t>
    </rPh>
    <rPh sb="18" eb="20">
      <t>ナイヨウ</t>
    </rPh>
    <rPh sb="21" eb="23">
      <t>ニュウリョク</t>
    </rPh>
    <phoneticPr fontId="1"/>
  </si>
  <si>
    <t>新築（注文住宅）</t>
    <rPh sb="0" eb="2">
      <t>シンチク</t>
    </rPh>
    <rPh sb="3" eb="7">
      <t>チュウモンジュウタク</t>
    </rPh>
    <phoneticPr fontId="1"/>
  </si>
  <si>
    <t>新築（注文住宅）、新築（建売住宅）</t>
    <rPh sb="0" eb="2">
      <t>シンチク</t>
    </rPh>
    <rPh sb="3" eb="7">
      <t>チュウモンジュウタク</t>
    </rPh>
    <rPh sb="9" eb="11">
      <t>シンチク</t>
    </rPh>
    <rPh sb="12" eb="16">
      <t>タテウリジュウタク</t>
    </rPh>
    <phoneticPr fontId="1"/>
  </si>
  <si>
    <t>新築（注文住宅）、新築（建売住宅）、既存戸建住宅の改修</t>
    <rPh sb="0" eb="2">
      <t>シンチク</t>
    </rPh>
    <rPh sb="3" eb="7">
      <t>チュウモンジュウタク</t>
    </rPh>
    <rPh sb="9" eb="11">
      <t>シンチク</t>
    </rPh>
    <rPh sb="12" eb="16">
      <t>タテウリジュウタク</t>
    </rPh>
    <rPh sb="18" eb="22">
      <t>キゾンコダ</t>
    </rPh>
    <rPh sb="22" eb="24">
      <t>ジュウタク</t>
    </rPh>
    <rPh sb="25" eb="27">
      <t>カイシュウ</t>
    </rPh>
    <phoneticPr fontId="1"/>
  </si>
  <si>
    <t>新築（注文住宅）、既存戸建住宅の改修</t>
    <rPh sb="0" eb="2">
      <t>シンチク</t>
    </rPh>
    <rPh sb="3" eb="7">
      <t>チュウモンジュウタク</t>
    </rPh>
    <phoneticPr fontId="1"/>
  </si>
  <si>
    <t>新築（建売住宅）、既存戸建住宅の改修</t>
    <phoneticPr fontId="1"/>
  </si>
  <si>
    <t>既存戸建住宅の改修</t>
    <phoneticPr fontId="1"/>
  </si>
  <si>
    <t>A登録</t>
    <rPh sb="1" eb="3">
      <t>トウロク</t>
    </rPh>
    <phoneticPr fontId="1"/>
  </si>
  <si>
    <t>B登録</t>
    <rPh sb="1" eb="3">
      <t>トウロク</t>
    </rPh>
    <phoneticPr fontId="1"/>
  </si>
  <si>
    <t>住宅設計</t>
    <rPh sb="0" eb="4">
      <t>ジュウタクセッケイ</t>
    </rPh>
    <phoneticPr fontId="1"/>
  </si>
  <si>
    <t>住宅設計、住宅施工</t>
    <rPh sb="0" eb="4">
      <t>ジュウタクセッケイ</t>
    </rPh>
    <rPh sb="5" eb="9">
      <t>ジュウタクセコウ</t>
    </rPh>
    <phoneticPr fontId="1"/>
  </si>
  <si>
    <t>住宅設計、住宅施工、住宅販売</t>
    <rPh sb="0" eb="4">
      <t>ジュウタクセッケイ</t>
    </rPh>
    <rPh sb="5" eb="9">
      <t>ジュウタクセコウ</t>
    </rPh>
    <rPh sb="10" eb="14">
      <t>ジュウタクハンバイ</t>
    </rPh>
    <phoneticPr fontId="1"/>
  </si>
  <si>
    <t>住宅施工、住宅販売</t>
  </si>
  <si>
    <t>住宅設計、住宅販売</t>
    <rPh sb="0" eb="4">
      <t>ジュウタクセッケイ</t>
    </rPh>
    <rPh sb="5" eb="7">
      <t>ジュウタク</t>
    </rPh>
    <rPh sb="7" eb="9">
      <t>ハンバイ</t>
    </rPh>
    <phoneticPr fontId="1"/>
  </si>
  <si>
    <t>住宅販売</t>
    <rPh sb="0" eb="4">
      <t>ジュウタクハンバイ</t>
    </rPh>
    <phoneticPr fontId="1"/>
  </si>
  <si>
    <t>住宅施工</t>
    <phoneticPr fontId="1"/>
  </si>
  <si>
    <t>プルダウンから選んでください</t>
    <rPh sb="7" eb="8">
      <t>エラ</t>
    </rPh>
    <phoneticPr fontId="1"/>
  </si>
  <si>
    <t>新築（建売住宅）</t>
    <phoneticPr fontId="1"/>
  </si>
  <si>
    <t>新築戸建住宅の実績報告</t>
    <rPh sb="0" eb="4">
      <t>シンチクコダ</t>
    </rPh>
    <rPh sb="4" eb="6">
      <t>ジュウタク</t>
    </rPh>
    <rPh sb="7" eb="9">
      <t>ジッセキ</t>
    </rPh>
    <rPh sb="9" eb="11">
      <t>ホウコク</t>
    </rPh>
    <phoneticPr fontId="1"/>
  </si>
  <si>
    <t>変更前（現在ポータルサイトに登録されている内容）</t>
    <rPh sb="0" eb="3">
      <t>ヘンコウマエ</t>
    </rPh>
    <rPh sb="4" eb="6">
      <t>ゲンザイ</t>
    </rPh>
    <rPh sb="14" eb="16">
      <t>トウロク</t>
    </rPh>
    <rPh sb="21" eb="23">
      <t>ナイヨウ</t>
    </rPh>
    <phoneticPr fontId="1"/>
  </si>
  <si>
    <t>その他の変更</t>
    <rPh sb="2" eb="3">
      <t>タ</t>
    </rPh>
    <rPh sb="4" eb="6">
      <t>ヘンコウ</t>
    </rPh>
    <phoneticPr fontId="1"/>
  </si>
  <si>
    <t>都道府県</t>
    <rPh sb="0" eb="4">
      <t>トドウフケン</t>
    </rPh>
    <phoneticPr fontId="1"/>
  </si>
  <si>
    <t>北海道</t>
    <rPh sb="0" eb="3">
      <t>ホッカイドウ</t>
    </rPh>
    <phoneticPr fontId="1"/>
  </si>
  <si>
    <t>既存改修</t>
    <rPh sb="0" eb="4">
      <t>キゾンカイシュウ</t>
    </rPh>
    <phoneticPr fontId="1"/>
  </si>
  <si>
    <t>青森県</t>
    <rPh sb="0" eb="3">
      <t>アオモリケン</t>
    </rPh>
    <phoneticPr fontId="1"/>
  </si>
  <si>
    <t>岩手県</t>
    <rPh sb="0" eb="3">
      <t>イワテケン</t>
    </rPh>
    <phoneticPr fontId="1"/>
  </si>
  <si>
    <t>宮城県</t>
    <rPh sb="0" eb="3">
      <t>ミヤギケン</t>
    </rPh>
    <phoneticPr fontId="1"/>
  </si>
  <si>
    <t>秋田県</t>
    <rPh sb="0" eb="3">
      <t>アキタケン</t>
    </rPh>
    <phoneticPr fontId="1"/>
  </si>
  <si>
    <t>山形県</t>
    <rPh sb="0" eb="3">
      <t>ヤマガタケン</t>
    </rPh>
    <phoneticPr fontId="1"/>
  </si>
  <si>
    <t>福島県</t>
    <rPh sb="0" eb="3">
      <t>フクシマケン</t>
    </rPh>
    <phoneticPr fontId="1"/>
  </si>
  <si>
    <t>茨城県</t>
    <rPh sb="0" eb="3">
      <t>イバラキケン</t>
    </rPh>
    <phoneticPr fontId="1"/>
  </si>
  <si>
    <t>栃木県</t>
    <rPh sb="0" eb="3">
      <t>トチギケン</t>
    </rPh>
    <phoneticPr fontId="1"/>
  </si>
  <si>
    <t>群馬県</t>
    <rPh sb="0" eb="3">
      <t>グンマケン</t>
    </rPh>
    <phoneticPr fontId="1"/>
  </si>
  <si>
    <t>埼玉県</t>
    <rPh sb="0" eb="3">
      <t>サイタマケン</t>
    </rPh>
    <phoneticPr fontId="1"/>
  </si>
  <si>
    <t>千葉県</t>
    <rPh sb="0" eb="3">
      <t>チバケン</t>
    </rPh>
    <phoneticPr fontId="1"/>
  </si>
  <si>
    <t>東京都</t>
    <rPh sb="0" eb="3">
      <t>トウキョウト</t>
    </rPh>
    <phoneticPr fontId="1"/>
  </si>
  <si>
    <t>神奈川県</t>
    <rPh sb="0" eb="4">
      <t>カナガワケン</t>
    </rPh>
    <phoneticPr fontId="1"/>
  </si>
  <si>
    <t>新潟県</t>
    <rPh sb="0" eb="3">
      <t>ニイガタケン</t>
    </rPh>
    <phoneticPr fontId="1"/>
  </si>
  <si>
    <t>富山県</t>
    <rPh sb="0" eb="3">
      <t>トヤマケン</t>
    </rPh>
    <phoneticPr fontId="1"/>
  </si>
  <si>
    <t>石川県</t>
    <rPh sb="0" eb="2">
      <t>イシカワ</t>
    </rPh>
    <rPh sb="2" eb="3">
      <t>ケン</t>
    </rPh>
    <phoneticPr fontId="1"/>
  </si>
  <si>
    <t>福井県</t>
    <rPh sb="0" eb="3">
      <t>フクイケン</t>
    </rPh>
    <phoneticPr fontId="1"/>
  </si>
  <si>
    <t>山梨県</t>
    <rPh sb="0" eb="3">
      <t>ヤマナシケン</t>
    </rPh>
    <phoneticPr fontId="1"/>
  </si>
  <si>
    <t>長野県</t>
    <rPh sb="0" eb="3">
      <t>ナガノケン</t>
    </rPh>
    <phoneticPr fontId="1"/>
  </si>
  <si>
    <t>岐阜県</t>
    <rPh sb="0" eb="3">
      <t>ギフケン</t>
    </rPh>
    <phoneticPr fontId="1"/>
  </si>
  <si>
    <t>静岡県</t>
    <rPh sb="0" eb="3">
      <t>シズオカケン</t>
    </rPh>
    <phoneticPr fontId="1"/>
  </si>
  <si>
    <t>愛知県</t>
    <rPh sb="0" eb="3">
      <t>アイチケン</t>
    </rPh>
    <phoneticPr fontId="1"/>
  </si>
  <si>
    <t>三重県</t>
    <rPh sb="0" eb="3">
      <t>ミエケン</t>
    </rPh>
    <phoneticPr fontId="1"/>
  </si>
  <si>
    <t>滋賀県</t>
    <rPh sb="0" eb="3">
      <t>シガケン</t>
    </rPh>
    <phoneticPr fontId="1"/>
  </si>
  <si>
    <t>京都府</t>
    <rPh sb="0" eb="3">
      <t>キョウトフ</t>
    </rPh>
    <phoneticPr fontId="1"/>
  </si>
  <si>
    <t>大阪府</t>
    <rPh sb="0" eb="3">
      <t>オオサカフ</t>
    </rPh>
    <phoneticPr fontId="1"/>
  </si>
  <si>
    <t>兵庫県</t>
    <rPh sb="0" eb="3">
      <t>ヒョウゴケン</t>
    </rPh>
    <phoneticPr fontId="1"/>
  </si>
  <si>
    <t>奈良県</t>
    <rPh sb="0" eb="3">
      <t>ナラケン</t>
    </rPh>
    <phoneticPr fontId="1"/>
  </si>
  <si>
    <t>和歌山県</t>
    <rPh sb="0" eb="4">
      <t>ワカヤマケン</t>
    </rPh>
    <phoneticPr fontId="1"/>
  </si>
  <si>
    <t>鳥取県</t>
    <rPh sb="0" eb="3">
      <t>トットリケン</t>
    </rPh>
    <phoneticPr fontId="1"/>
  </si>
  <si>
    <t>島根県</t>
    <rPh sb="0" eb="3">
      <t>シマネケン</t>
    </rPh>
    <phoneticPr fontId="1"/>
  </si>
  <si>
    <t>岡山県</t>
    <rPh sb="0" eb="3">
      <t>オカヤマケン</t>
    </rPh>
    <phoneticPr fontId="1"/>
  </si>
  <si>
    <t>広島県</t>
    <rPh sb="0" eb="3">
      <t>ヒロシマケン</t>
    </rPh>
    <phoneticPr fontId="1"/>
  </si>
  <si>
    <t>山口県</t>
    <rPh sb="0" eb="3">
      <t>ヤマグチケン</t>
    </rPh>
    <phoneticPr fontId="1"/>
  </si>
  <si>
    <t>徳島県</t>
    <rPh sb="0" eb="3">
      <t>トクシマケン</t>
    </rPh>
    <phoneticPr fontId="1"/>
  </si>
  <si>
    <t>香川県</t>
    <rPh sb="0" eb="3">
      <t>カガワケン</t>
    </rPh>
    <phoneticPr fontId="1"/>
  </si>
  <si>
    <t>愛媛県</t>
    <rPh sb="0" eb="3">
      <t>エヒメケン</t>
    </rPh>
    <phoneticPr fontId="1"/>
  </si>
  <si>
    <t>高知県</t>
    <rPh sb="0" eb="3">
      <t>コウチケン</t>
    </rPh>
    <phoneticPr fontId="1"/>
  </si>
  <si>
    <t>福岡県</t>
    <rPh sb="0" eb="3">
      <t>フクオカケン</t>
    </rPh>
    <phoneticPr fontId="1"/>
  </si>
  <si>
    <t>佐賀県</t>
    <rPh sb="0" eb="3">
      <t>サガケン</t>
    </rPh>
    <phoneticPr fontId="1"/>
  </si>
  <si>
    <t>長崎県</t>
    <rPh sb="0" eb="3">
      <t>ナガサキケン</t>
    </rPh>
    <phoneticPr fontId="1"/>
  </si>
  <si>
    <t>熊本県</t>
    <rPh sb="0" eb="3">
      <t>クマモトケン</t>
    </rPh>
    <phoneticPr fontId="1"/>
  </si>
  <si>
    <t>大分県</t>
    <rPh sb="0" eb="3">
      <t>オオイタケン</t>
    </rPh>
    <phoneticPr fontId="1"/>
  </si>
  <si>
    <t>宮崎県</t>
    <rPh sb="0" eb="3">
      <t>ミヤザキケン</t>
    </rPh>
    <phoneticPr fontId="1"/>
  </si>
  <si>
    <t>鹿児島県</t>
    <rPh sb="0" eb="4">
      <t>カゴシマケン</t>
    </rPh>
    <phoneticPr fontId="1"/>
  </si>
  <si>
    <t>沖縄県</t>
    <rPh sb="0" eb="3">
      <t>オキナワケン</t>
    </rPh>
    <phoneticPr fontId="1"/>
  </si>
  <si>
    <t>『ＺＥＨ』</t>
    <phoneticPr fontId="1"/>
  </si>
  <si>
    <t>Nearly ＺＥＨ</t>
    <phoneticPr fontId="1"/>
  </si>
  <si>
    <t>ＺＥＨ Oriented</t>
    <phoneticPr fontId="1"/>
  </si>
  <si>
    <t>ＺＥＨ基準の水準の
省エネルギー性能を
確保した住宅</t>
    <rPh sb="3" eb="5">
      <t>キジュン</t>
    </rPh>
    <rPh sb="6" eb="8">
      <t>スイジュン</t>
    </rPh>
    <rPh sb="10" eb="11">
      <t>ショウ</t>
    </rPh>
    <rPh sb="16" eb="18">
      <t>セイノウ</t>
    </rPh>
    <rPh sb="20" eb="22">
      <t>カクホ</t>
    </rPh>
    <rPh sb="24" eb="26">
      <t>ジュウタク</t>
    </rPh>
    <phoneticPr fontId="1"/>
  </si>
  <si>
    <t>合計
（ＺＥＨ以外も含む
年間の総建築数）</t>
    <phoneticPr fontId="1"/>
  </si>
  <si>
    <t>『ＺＥＨ』
受託数</t>
  </si>
  <si>
    <t>『ＺＥＨ』
受託数</t>
    <rPh sb="6" eb="9">
      <t>ジュタクスウ</t>
    </rPh>
    <phoneticPr fontId="1"/>
  </si>
  <si>
    <t>Nearly ＺＥＨ
受託数</t>
  </si>
  <si>
    <t>ＺＥＨ Oriented
受託数
（都市部狭小地又は多雪地域に限る）</t>
    <rPh sb="18" eb="21">
      <t>トシブ</t>
    </rPh>
    <rPh sb="21" eb="24">
      <t>キョウショウチ</t>
    </rPh>
    <rPh sb="24" eb="25">
      <t>マタ</t>
    </rPh>
    <rPh sb="26" eb="30">
      <t>タセツチイキ</t>
    </rPh>
    <rPh sb="31" eb="32">
      <t>カギ</t>
    </rPh>
    <phoneticPr fontId="1"/>
  </si>
  <si>
    <t>ＺＥＨシリーズの合計</t>
  </si>
  <si>
    <t>ＺＥＨシリーズの合計</t>
    <rPh sb="8" eb="10">
      <t>ゴウケイ</t>
    </rPh>
    <phoneticPr fontId="1"/>
  </si>
  <si>
    <t>ＺＥＨ基準の水準の
省エネルギー性能を
確保した住宅※</t>
    <rPh sb="3" eb="5">
      <t>キジュン</t>
    </rPh>
    <rPh sb="6" eb="8">
      <t>スイジュン</t>
    </rPh>
    <rPh sb="10" eb="11">
      <t>ショウ</t>
    </rPh>
    <rPh sb="16" eb="18">
      <t>セイノウ</t>
    </rPh>
    <rPh sb="20" eb="22">
      <t>カクホ</t>
    </rPh>
    <rPh sb="23" eb="25">
      <t>ジュウタク</t>
    </rPh>
    <phoneticPr fontId="11"/>
  </si>
  <si>
    <t>ＺＥＨ基準の合計</t>
  </si>
  <si>
    <t>ＺＥＨ基準の合計</t>
    <rPh sb="3" eb="5">
      <t>キジュン</t>
    </rPh>
    <rPh sb="6" eb="8">
      <t>ゴウケイ</t>
    </rPh>
    <phoneticPr fontId="11"/>
  </si>
  <si>
    <t>合計
（ＺＥＨ以外も含む年間総建築数）</t>
  </si>
  <si>
    <t>合計
（ＺＥＨ以外も含む年間総建築数）</t>
    <rPh sb="0" eb="2">
      <t>ゴウケイ</t>
    </rPh>
    <rPh sb="8" eb="10">
      <t>イガイ</t>
    </rPh>
    <rPh sb="11" eb="12">
      <t>フク</t>
    </rPh>
    <rPh sb="13" eb="15">
      <t>ネンカン</t>
    </rPh>
    <rPh sb="15" eb="17">
      <t>ケンチク</t>
    </rPh>
    <rPh sb="17" eb="18">
      <t>スウ</t>
    </rPh>
    <rPh sb="18" eb="19">
      <t>スウ</t>
    </rPh>
    <phoneticPr fontId="1"/>
  </si>
  <si>
    <t>ＺＥＨ Oriented受託数
（都市部狭小地又は多雪地域に限る）</t>
  </si>
  <si>
    <t>ＺＥＨ基準の水準の
省エネルギー性能を確保した住宅※</t>
  </si>
  <si>
    <t>ＺＥＨ+の
実績</t>
    <rPh sb="6" eb="8">
      <t>ジッセキ</t>
    </rPh>
    <phoneticPr fontId="11"/>
  </si>
  <si>
    <t>『ＺＥＨ』のうち、
ＺＥＨ＋の受託数</t>
    <rPh sb="15" eb="17">
      <t>ジュタク</t>
    </rPh>
    <rPh sb="17" eb="18">
      <t>スウ</t>
    </rPh>
    <phoneticPr fontId="1"/>
  </si>
  <si>
    <t>ＺＥＨビルダー</t>
  </si>
  <si>
    <t>ＺＥＨプランナー</t>
  </si>
  <si>
    <t>大項目</t>
    <rPh sb="0" eb="3">
      <t>ダイコウモク</t>
    </rPh>
    <phoneticPr fontId="1"/>
  </si>
  <si>
    <t>チェック</t>
    <phoneticPr fontId="1"/>
  </si>
  <si>
    <t>大項目</t>
    <rPh sb="0" eb="1">
      <t>ダイ</t>
    </rPh>
    <rPh sb="1" eb="3">
      <t>コウモク</t>
    </rPh>
    <phoneticPr fontId="1"/>
  </si>
  <si>
    <t>中項目</t>
    <rPh sb="0" eb="3">
      <t>チュウコウモク</t>
    </rPh>
    <phoneticPr fontId="1"/>
  </si>
  <si>
    <t>ＺＥＨビルダー/プランナーが設計、施工管理
を行う支店及びグループ網
(支店・代理店等)</t>
    <phoneticPr fontId="1"/>
  </si>
  <si>
    <t>記入用</t>
    <rPh sb="0" eb="2">
      <t>キニュウ</t>
    </rPh>
    <rPh sb="2" eb="3">
      <t>ヨウ</t>
    </rPh>
    <phoneticPr fontId="1"/>
  </si>
  <si>
    <t>プルダウンから選んでください</t>
    <rPh sb="7" eb="8">
      <t>エラ</t>
    </rPh>
    <phoneticPr fontId="1"/>
  </si>
  <si>
    <t>一般建設業許可証</t>
    <rPh sb="0" eb="2">
      <t>イッパン</t>
    </rPh>
    <rPh sb="2" eb="5">
      <t>ケンセツギョウ</t>
    </rPh>
    <rPh sb="5" eb="8">
      <t>キョカショウ</t>
    </rPh>
    <phoneticPr fontId="1"/>
  </si>
  <si>
    <t>特定建設業許可証</t>
    <rPh sb="0" eb="5">
      <t>トクテイケンセツギョウ</t>
    </rPh>
    <rPh sb="5" eb="8">
      <t>キョカショウ</t>
    </rPh>
    <phoneticPr fontId="1"/>
  </si>
  <si>
    <t>建築士事務所登録証明書</t>
    <phoneticPr fontId="1"/>
  </si>
  <si>
    <t>ＺＥＨビルダー/プランナー登録番号</t>
    <phoneticPr fontId="1"/>
  </si>
  <si>
    <t>建築士事務所登録通知書</t>
    <phoneticPr fontId="1"/>
  </si>
  <si>
    <t>Nearly ＺＥＨ
受託数</t>
    <phoneticPr fontId="1"/>
  </si>
  <si>
    <t>Nearly ＺＥＨのうち、
Nearly ＺＥＨ＋の受託数</t>
    <phoneticPr fontId="1"/>
  </si>
  <si>
    <t>変更理由</t>
    <rPh sb="0" eb="4">
      <t>ヘンコウリユウ</t>
    </rPh>
    <phoneticPr fontId="1"/>
  </si>
  <si>
    <t>変更前</t>
    <rPh sb="0" eb="3">
      <t>チュウコウモク</t>
    </rPh>
    <phoneticPr fontId="1"/>
  </si>
  <si>
    <t>変更後</t>
    <rPh sb="0" eb="2">
      <t>ヘンコウ</t>
    </rPh>
    <rPh sb="2" eb="3">
      <t>ゴ</t>
    </rPh>
    <phoneticPr fontId="1"/>
  </si>
  <si>
    <t>役員情報</t>
    <rPh sb="0" eb="4">
      <t>ヤクインジョウホウ</t>
    </rPh>
    <phoneticPr fontId="1"/>
  </si>
  <si>
    <t>氏　カナ 名　カナ
氏　漢字 名　漢字
生年月日
役職名</t>
    <phoneticPr fontId="1"/>
  </si>
  <si>
    <t>SII転記用</t>
    <rPh sb="3" eb="6">
      <t>テンキヨウ</t>
    </rPh>
    <phoneticPr fontId="1"/>
  </si>
  <si>
    <t>電話番号(ハイフンあり）</t>
    <phoneticPr fontId="1"/>
  </si>
  <si>
    <t>携帯電話番号（ハイフンあり）</t>
    <phoneticPr fontId="1"/>
  </si>
  <si>
    <t>実績状況（都道府県別）（2023年度）</t>
    <phoneticPr fontId="1"/>
  </si>
  <si>
    <t>ー</t>
    <phoneticPr fontId="1"/>
  </si>
  <si>
    <t>別シート提出（役員情報）
※グループ会社の役員変更は届出不要です</t>
    <rPh sb="0" eb="1">
      <t>ベツ</t>
    </rPh>
    <rPh sb="4" eb="6">
      <t>テイシュツ</t>
    </rPh>
    <rPh sb="7" eb="11">
      <t>ヤクインジョウホウ</t>
    </rPh>
    <rPh sb="18" eb="20">
      <t>ガイシャ</t>
    </rPh>
    <rPh sb="21" eb="25">
      <t>ヤクインヘンコウ</t>
    </rPh>
    <rPh sb="26" eb="28">
      <t>トドケデ</t>
    </rPh>
    <rPh sb="28" eb="30">
      <t>フヨウ</t>
    </rPh>
    <phoneticPr fontId="1"/>
  </si>
  <si>
    <t>変更内容に従って、右記の必要シートを記入ください。</t>
    <rPh sb="0" eb="2">
      <t>ヘンコウ</t>
    </rPh>
    <rPh sb="2" eb="4">
      <t>ナイヨウ</t>
    </rPh>
    <rPh sb="5" eb="6">
      <t>シタガ</t>
    </rPh>
    <rPh sb="9" eb="11">
      <t>ウキ</t>
    </rPh>
    <rPh sb="12" eb="14">
      <t>ヒツヨウ</t>
    </rPh>
    <rPh sb="18" eb="20">
      <t>キニュウ</t>
    </rPh>
    <phoneticPr fontId="1"/>
  </si>
  <si>
    <t>変更内容</t>
    <rPh sb="0" eb="2">
      <t>ヘンコウ</t>
    </rPh>
    <rPh sb="2" eb="4">
      <t>ナイヨウ</t>
    </rPh>
    <phoneticPr fontId="1"/>
  </si>
  <si>
    <t>グループ番号と会社名（支店名等）</t>
    <rPh sb="4" eb="6">
      <t>バンゴウ</t>
    </rPh>
    <phoneticPr fontId="1"/>
  </si>
  <si>
    <t>追加</t>
    <rPh sb="0" eb="2">
      <t>ツイカ</t>
    </rPh>
    <phoneticPr fontId="1"/>
  </si>
  <si>
    <t>006　岩手支店
007　秋田営業所
013　東京中央支店
087　北九州支店
092　鹿児島支店
134　長崎営業所
141　徳島営業所
149　青森営業所
154　宮崎支店</t>
    <rPh sb="4" eb="8">
      <t>イワテシテン</t>
    </rPh>
    <rPh sb="13" eb="18">
      <t>アキタエイギョウショ</t>
    </rPh>
    <rPh sb="23" eb="29">
      <t>トウキョウチュウオウシテン</t>
    </rPh>
    <rPh sb="34" eb="39">
      <t>キタキュウシュウシテン</t>
    </rPh>
    <rPh sb="44" eb="49">
      <t>カゴシマシテン</t>
    </rPh>
    <rPh sb="54" eb="59">
      <t>ナガサキエイギョウショ</t>
    </rPh>
    <rPh sb="64" eb="69">
      <t>トクシマエイギョウショ</t>
    </rPh>
    <rPh sb="74" eb="76">
      <t>アオモリ</t>
    </rPh>
    <rPh sb="76" eb="79">
      <t>エイギョウショ</t>
    </rPh>
    <rPh sb="84" eb="88">
      <t>ミヤザキシテン</t>
    </rPh>
    <phoneticPr fontId="1"/>
  </si>
  <si>
    <t>削除</t>
    <rPh sb="0" eb="2">
      <t>サクジョ</t>
    </rPh>
    <phoneticPr fontId="1"/>
  </si>
  <si>
    <t>変更</t>
    <rPh sb="0" eb="2">
      <t>ヘンコウ</t>
    </rPh>
    <phoneticPr fontId="1"/>
  </si>
  <si>
    <t>復活</t>
    <rPh sb="0" eb="2">
      <t>フッカツ</t>
    </rPh>
    <phoneticPr fontId="1"/>
  </si>
  <si>
    <t>083　株式会社環境共創ホーム神奈川東支店
084　株式会社環境共創ホーム神奈川西支店
085　株式会社環境共創ホーム長野支店
086　株式会社環境共創ホーム松本支店
087　株式会社環境共創ホーム富山支店
088　株式会社環境共創ホーム徳島支店
089　株式会社環境共創ホーム香川支店
090　株式会社環境共創ホーム愛媛支店
091　株式会社環境共創ホーム九州中支店
092　有限会社　エスアイアイ工務店</t>
    <rPh sb="4" eb="8">
      <t>カブシキカイシャ</t>
    </rPh>
    <rPh sb="8" eb="10">
      <t>カンキョウ</t>
    </rPh>
    <rPh sb="10" eb="12">
      <t>キョウソウ</t>
    </rPh>
    <rPh sb="15" eb="21">
      <t>カナガワヒガシシテン</t>
    </rPh>
    <rPh sb="37" eb="43">
      <t>カナガワニシシテン</t>
    </rPh>
    <rPh sb="59" eb="63">
      <t>ナガノシテン</t>
    </rPh>
    <rPh sb="79" eb="83">
      <t>マツモトシテン</t>
    </rPh>
    <rPh sb="99" eb="103">
      <t>トヤマシテン</t>
    </rPh>
    <rPh sb="139" eb="143">
      <t>カガワシテン</t>
    </rPh>
    <rPh sb="159" eb="163">
      <t>エヒメシテン</t>
    </rPh>
    <rPh sb="179" eb="181">
      <t>キュウシュウ</t>
    </rPh>
    <rPh sb="181" eb="182">
      <t>ナカ</t>
    </rPh>
    <rPh sb="182" eb="184">
      <t>シテン</t>
    </rPh>
    <rPh sb="189" eb="193">
      <t>ユウゲンカイシャ</t>
    </rPh>
    <phoneticPr fontId="1"/>
  </si>
  <si>
    <t>001　ABCDホーム　大森蒲田店
002　ABCDホーム　八千代店</t>
    <rPh sb="12" eb="14">
      <t>オオモリ</t>
    </rPh>
    <rPh sb="14" eb="16">
      <t>カマタ</t>
    </rPh>
    <rPh sb="16" eb="17">
      <t>シテン</t>
    </rPh>
    <rPh sb="17" eb="18">
      <t>シンテン</t>
    </rPh>
    <phoneticPr fontId="1"/>
  </si>
  <si>
    <t>001　ABCDホーム　大田店
002　ABCDホーム　臼井店</t>
    <rPh sb="12" eb="14">
      <t>オオタ</t>
    </rPh>
    <rPh sb="14" eb="15">
      <t>テン</t>
    </rPh>
    <phoneticPr fontId="1"/>
  </si>
  <si>
    <t>住宅瑕疵担保責任保険法人との保険契約締結証明書</t>
    <phoneticPr fontId="1"/>
  </si>
  <si>
    <t>トップページのURL</t>
    <phoneticPr fontId="1"/>
  </si>
  <si>
    <t>直リンクURL</t>
    <rPh sb="0" eb="1">
      <t>チョク</t>
    </rPh>
    <phoneticPr fontId="1"/>
  </si>
  <si>
    <t>ＺＥＨ目標の公表方法</t>
    <rPh sb="3" eb="5">
      <t>モクヒョウ</t>
    </rPh>
    <rPh sb="6" eb="8">
      <t>コウヒョウ</t>
    </rPh>
    <rPh sb="8" eb="10">
      <t>ホウホウ</t>
    </rPh>
    <phoneticPr fontId="1"/>
  </si>
  <si>
    <t>ＺＥＨ目標の公表先</t>
    <rPh sb="3" eb="5">
      <t>モクヒョウ</t>
    </rPh>
    <rPh sb="6" eb="9">
      <t>コウヒョウサキ</t>
    </rPh>
    <phoneticPr fontId="1"/>
  </si>
  <si>
    <t>003　株式会社あいうえお　　更新</t>
    <phoneticPr fontId="1"/>
  </si>
  <si>
    <t>003　株式会社あいうえお　　削除</t>
    <phoneticPr fontId="1"/>
  </si>
  <si>
    <t>連絡先（ハイフンあり）</t>
    <phoneticPr fontId="1"/>
  </si>
  <si>
    <t>新規登録が必要です。</t>
    <rPh sb="0" eb="4">
      <t>シンキトウロク</t>
    </rPh>
    <rPh sb="5" eb="7">
      <t>ヒツヨウ</t>
    </rPh>
    <phoneticPr fontId="1"/>
  </si>
  <si>
    <t>登録種別（A登録・B登録）</t>
    <rPh sb="6" eb="8">
      <t>トウロク</t>
    </rPh>
    <rPh sb="10" eb="12">
      <t>トウロク</t>
    </rPh>
    <phoneticPr fontId="1"/>
  </si>
  <si>
    <t>別シート提出（ZEH普及実績 追加報告）と（実績状況 都道府県別）</t>
    <rPh sb="0" eb="1">
      <t>ベツ</t>
    </rPh>
    <rPh sb="4" eb="6">
      <t>テイシュツ</t>
    </rPh>
    <rPh sb="22" eb="24">
      <t>ジッセキ</t>
    </rPh>
    <rPh sb="24" eb="26">
      <t>ジョウキョウ</t>
    </rPh>
    <rPh sb="27" eb="31">
      <t>トドウフケン</t>
    </rPh>
    <rPh sb="31" eb="32">
      <t>ベツ</t>
    </rPh>
    <phoneticPr fontId="1"/>
  </si>
  <si>
    <t>会社概要（PDF）</t>
    <rPh sb="0" eb="4">
      <t>カイシャガイヨウ</t>
    </rPh>
    <phoneticPr fontId="1"/>
  </si>
  <si>
    <t>各種許可証の写し（PDF）</t>
    <rPh sb="0" eb="5">
      <t>カクシュキョカショウ</t>
    </rPh>
    <rPh sb="6" eb="7">
      <t>ウツ</t>
    </rPh>
    <phoneticPr fontId="1"/>
  </si>
  <si>
    <t>宅地建物取引業免許証の写し（PDF）</t>
    <rPh sb="0" eb="2">
      <t>タクチ</t>
    </rPh>
    <rPh sb="2" eb="4">
      <t>タテモノ</t>
    </rPh>
    <rPh sb="4" eb="7">
      <t>トリヒキギョウ</t>
    </rPh>
    <rPh sb="7" eb="10">
      <t>メンキョショウ</t>
    </rPh>
    <rPh sb="9" eb="10">
      <t>ショウ</t>
    </rPh>
    <rPh sb="11" eb="12">
      <t>ウツ</t>
    </rPh>
    <phoneticPr fontId="1"/>
  </si>
  <si>
    <t>ビルダーへ変更する場合
　建設業許可証の写し（PDF）
プランナーへ変更する場合
　建築士事務所登録証明書（PDF）
　又は建築士事務所登録通知書の写し（PDF）</t>
    <rPh sb="5" eb="7">
      <t>ヘンコウ</t>
    </rPh>
    <rPh sb="9" eb="11">
      <t>バアイ</t>
    </rPh>
    <rPh sb="13" eb="16">
      <t>ケンセツギョウ</t>
    </rPh>
    <rPh sb="16" eb="19">
      <t>キョカショウ</t>
    </rPh>
    <rPh sb="20" eb="21">
      <t>ウツ</t>
    </rPh>
    <rPh sb="34" eb="36">
      <t>ヘンコウ</t>
    </rPh>
    <rPh sb="38" eb="40">
      <t>バアイ</t>
    </rPh>
    <rPh sb="42" eb="45">
      <t>ケンチクシ</t>
    </rPh>
    <rPh sb="45" eb="47">
      <t>ジム</t>
    </rPh>
    <rPh sb="47" eb="48">
      <t>ショ</t>
    </rPh>
    <rPh sb="48" eb="50">
      <t>トウロク</t>
    </rPh>
    <rPh sb="50" eb="53">
      <t>ショウメイショ</t>
    </rPh>
    <rPh sb="60" eb="61">
      <t>マタ</t>
    </rPh>
    <rPh sb="62" eb="65">
      <t>ケンチクシ</t>
    </rPh>
    <rPh sb="65" eb="67">
      <t>ジム</t>
    </rPh>
    <rPh sb="67" eb="68">
      <t>ショ</t>
    </rPh>
    <rPh sb="68" eb="70">
      <t>トウロク</t>
    </rPh>
    <rPh sb="70" eb="73">
      <t>ツウチショ</t>
    </rPh>
    <rPh sb="74" eb="75">
      <t>ウツ</t>
    </rPh>
    <phoneticPr fontId="1"/>
  </si>
  <si>
    <t>別シート（ZEH普及実績 追加報告）/（実績状況 都道府県別）を入力
・注文住宅、既存改修を追加する場合＝許可証(PDF)を添付
(変更前に選択されていれば不要です。）
・建売注宅を追加する場合＝宅地建物取引業免許(PDF)を添付</t>
    <rPh sb="0" eb="1">
      <t>ベツ</t>
    </rPh>
    <rPh sb="8" eb="12">
      <t>フキュウジッセキ</t>
    </rPh>
    <rPh sb="13" eb="17">
      <t>ツイカホウコク</t>
    </rPh>
    <rPh sb="20" eb="24">
      <t>ジッセキジョウキョウ</t>
    </rPh>
    <rPh sb="25" eb="29">
      <t>トドウフケン</t>
    </rPh>
    <rPh sb="29" eb="30">
      <t>ベツ</t>
    </rPh>
    <rPh sb="32" eb="34">
      <t>ニュウリョク</t>
    </rPh>
    <rPh sb="36" eb="40">
      <t>チュウモンジュウタク</t>
    </rPh>
    <rPh sb="41" eb="45">
      <t>キゾンカイシュウ</t>
    </rPh>
    <rPh sb="46" eb="48">
      <t>ツイカ</t>
    </rPh>
    <rPh sb="50" eb="52">
      <t>バアイ</t>
    </rPh>
    <rPh sb="53" eb="56">
      <t>キョカショウ</t>
    </rPh>
    <rPh sb="66" eb="69">
      <t>ヘンコウマエ</t>
    </rPh>
    <rPh sb="70" eb="72">
      <t>センタク</t>
    </rPh>
    <rPh sb="86" eb="88">
      <t>タテウリ</t>
    </rPh>
    <rPh sb="88" eb="90">
      <t>チュウタク</t>
    </rPh>
    <rPh sb="91" eb="93">
      <t>ツイカ</t>
    </rPh>
    <rPh sb="95" eb="97">
      <t>バアイ</t>
    </rPh>
    <rPh sb="98" eb="105">
      <t>タクチタテモノトリヒキギョウ</t>
    </rPh>
    <rPh sb="105" eb="107">
      <t>メンキョ</t>
    </rPh>
    <rPh sb="113" eb="115">
      <t>テンプ</t>
    </rPh>
    <phoneticPr fontId="1"/>
  </si>
  <si>
    <t>既存改修</t>
    <phoneticPr fontId="11"/>
  </si>
  <si>
    <r>
      <t xml:space="preserve">ＺＥＨビルダー/プランナー登録（フェーズ２）
計画変更届
</t>
    </r>
    <r>
      <rPr>
        <sz val="16"/>
        <color theme="1"/>
        <rFont val="游ゴシック"/>
        <family val="3"/>
        <charset val="128"/>
      </rPr>
      <t>計画変更届は記入後、Excel形式で、メールにてご提出ください。</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</si>
</sst>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F800]dddd\,\ mmmm\ dd\,\ yyyy"/>
    <numFmt numFmtId="177" formatCode="0_ "/>
  </numFmts>
  <fonts count="26"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11"/>
      <color indexed="8"/>
      <name val="ＭＳ Ｐゴシック"/>
      <family val="3"/>
      <charset val="128"/>
    </font>
    <font>
      <sz val="11"/>
      <name val="ＭＳ Ｐゴシック"/>
      <family val="3"/>
      <charset val="128"/>
    </font>
    <font>
      <sz val="11"/>
      <color theme="1"/>
      <name val="游ゴシック"/>
      <family val="3"/>
      <charset val="128"/>
    </font>
    <font>
      <b/>
      <sz val="11"/>
      <color theme="0"/>
      <name val="游ゴシック"/>
      <family val="3"/>
      <charset val="128"/>
    </font>
    <font>
      <b/>
      <sz val="11"/>
      <color theme="1"/>
      <name val="游ゴシック"/>
      <family val="3"/>
      <charset val="128"/>
    </font>
    <font>
      <sz val="11"/>
      <name val="游ゴシック"/>
      <family val="3"/>
      <charset val="128"/>
    </font>
    <font>
      <b/>
      <sz val="11"/>
      <color rgb="FFFF0000"/>
      <name val="游ゴシック"/>
      <family val="3"/>
      <charset val="128"/>
    </font>
    <font>
      <sz val="11"/>
      <color theme="1"/>
      <name val="ＭＳ Ｐゴシック"/>
      <family val="2"/>
      <charset val="128"/>
      <scheme val="minor"/>
    </font>
    <font>
      <sz val="6"/>
      <name val="ＭＳ Ｐゴシック"/>
      <family val="3"/>
      <charset val="128"/>
    </font>
    <font>
      <sz val="10"/>
      <color theme="1"/>
      <name val="游ゴシック"/>
      <family val="3"/>
      <charset val="128"/>
    </font>
    <font>
      <b/>
      <sz val="22"/>
      <color theme="1"/>
      <name val="游ゴシック"/>
      <family val="3"/>
      <charset val="128"/>
    </font>
    <font>
      <b/>
      <sz val="14"/>
      <color theme="1"/>
      <name val="游ゴシック"/>
      <family val="3"/>
      <charset val="128"/>
    </font>
    <font>
      <b/>
      <sz val="11"/>
      <name val="游ゴシック"/>
      <family val="3"/>
      <charset val="128"/>
    </font>
    <font>
      <b/>
      <sz val="12"/>
      <color theme="0"/>
      <name val="游ゴシック"/>
      <family val="3"/>
      <charset val="128"/>
    </font>
    <font>
      <sz val="11"/>
      <color rgb="FFFF0000"/>
      <name val="游ゴシック"/>
      <family val="3"/>
      <charset val="128"/>
    </font>
    <font>
      <sz val="16"/>
      <color theme="1"/>
      <name val="游ゴシック"/>
      <family val="3"/>
      <charset val="128"/>
    </font>
    <font>
      <b/>
      <sz val="22"/>
      <name val="游ゴシック"/>
      <family val="3"/>
      <charset val="128"/>
    </font>
    <font>
      <b/>
      <sz val="24"/>
      <name val="游ゴシック"/>
      <family val="3"/>
      <charset val="128"/>
    </font>
    <font>
      <sz val="6"/>
      <color theme="1"/>
      <name val="游ゴシック"/>
      <family val="3"/>
      <charset val="128"/>
    </font>
    <font>
      <sz val="16"/>
      <color rgb="FFFF0000"/>
      <name val="游ゴシック"/>
      <family val="3"/>
      <charset val="128"/>
    </font>
    <font>
      <b/>
      <sz val="24"/>
      <color theme="1"/>
      <name val="游ゴシック"/>
      <family val="3"/>
      <charset val="128"/>
    </font>
    <font>
      <b/>
      <sz val="16"/>
      <name val="游ゴシック"/>
      <family val="3"/>
      <charset val="128"/>
    </font>
    <font>
      <b/>
      <sz val="18"/>
      <color theme="1"/>
      <name val="游ゴシック"/>
      <family val="3"/>
      <charset val="128"/>
    </font>
  </fonts>
  <fills count="14">
    <fill>
      <patternFill patternType="none"/>
    </fill>
    <fill>
      <patternFill patternType="gray125"/>
    </fill>
    <fill>
      <patternFill patternType="solid">
        <fgColor theme="0"/>
        <bgColor indexed="64"/>
      </patternFill>
    </fill>
    <fill>
      <patternFill patternType="solid">
        <fgColor theme="9" tint="0.39997558519241921"/>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0" tint="-0.499984740745262"/>
        <bgColor indexed="64"/>
      </patternFill>
    </fill>
    <fill>
      <patternFill patternType="solid">
        <fgColor rgb="FFFFCCCC"/>
        <bgColor indexed="64"/>
      </patternFill>
    </fill>
    <fill>
      <patternFill patternType="solid">
        <fgColor theme="6" tint="0.79998168889431442"/>
        <bgColor indexed="64"/>
      </patternFill>
    </fill>
    <fill>
      <patternFill patternType="solid">
        <fgColor theme="0" tint="-0.34998626667073579"/>
        <bgColor indexed="64"/>
      </patternFill>
    </fill>
    <fill>
      <patternFill patternType="solid">
        <fgColor theme="3" tint="-0.249977111117893"/>
        <bgColor indexed="64"/>
      </patternFill>
    </fill>
    <fill>
      <patternFill patternType="solid">
        <fgColor theme="1" tint="0.14999847407452621"/>
        <bgColor indexed="64"/>
      </patternFill>
    </fill>
    <fill>
      <patternFill patternType="solid">
        <fgColor rgb="FFDCE6F1"/>
        <bgColor indexed="64"/>
      </patternFill>
    </fill>
    <fill>
      <patternFill patternType="solid">
        <fgColor theme="0" tint="-0.14999847407452621"/>
        <bgColor indexed="64"/>
      </patternFill>
    </fill>
  </fills>
  <borders count="29">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diagonalUp="1">
      <left style="thin">
        <color auto="1"/>
      </left>
      <right style="thin">
        <color auto="1"/>
      </right>
      <top style="thin">
        <color auto="1"/>
      </top>
      <bottom style="thin">
        <color auto="1"/>
      </bottom>
      <diagonal style="thin">
        <color auto="1"/>
      </diagonal>
    </border>
    <border>
      <left style="thin">
        <color auto="1"/>
      </left>
      <right style="thin">
        <color auto="1"/>
      </right>
      <top style="double">
        <color auto="1"/>
      </top>
      <bottom style="thin">
        <color auto="1"/>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theme="2"/>
      </left>
      <right style="thin">
        <color theme="2"/>
      </right>
      <top style="thin">
        <color theme="2"/>
      </top>
      <bottom/>
      <diagonal/>
    </border>
    <border>
      <left style="thin">
        <color theme="2"/>
      </left>
      <right style="thin">
        <color theme="2"/>
      </right>
      <top/>
      <bottom/>
      <diagonal/>
    </border>
    <border>
      <left style="thin">
        <color theme="2"/>
      </left>
      <right style="thin">
        <color theme="2"/>
      </right>
      <top/>
      <bottom style="thin">
        <color theme="2"/>
      </bottom>
      <diagonal/>
    </border>
    <border>
      <left style="thin">
        <color theme="2"/>
      </left>
      <right/>
      <top style="thin">
        <color theme="2"/>
      </top>
      <bottom style="thin">
        <color theme="2"/>
      </bottom>
      <diagonal/>
    </border>
    <border>
      <left/>
      <right style="thin">
        <color theme="2"/>
      </right>
      <top style="thin">
        <color theme="2"/>
      </top>
      <bottom style="thin">
        <color theme="2"/>
      </bottom>
      <diagonal/>
    </border>
    <border>
      <left style="thin">
        <color theme="2"/>
      </left>
      <right style="thin">
        <color indexed="64"/>
      </right>
      <top style="thin">
        <color indexed="64"/>
      </top>
      <bottom style="thin">
        <color theme="2"/>
      </bottom>
      <diagonal/>
    </border>
    <border>
      <left style="thin">
        <color indexed="64"/>
      </left>
      <right/>
      <top style="thin">
        <color theme="2"/>
      </top>
      <bottom style="thin">
        <color theme="2"/>
      </bottom>
      <diagonal/>
    </border>
    <border>
      <left/>
      <right style="thin">
        <color indexed="64"/>
      </right>
      <top style="thin">
        <color theme="2"/>
      </top>
      <bottom style="thin">
        <color theme="2"/>
      </bottom>
      <diagonal/>
    </border>
    <border>
      <left style="thin">
        <color indexed="64"/>
      </left>
      <right style="thin">
        <color indexed="64"/>
      </right>
      <top style="thin">
        <color theme="2"/>
      </top>
      <bottom style="thin">
        <color indexed="64"/>
      </bottom>
      <diagonal/>
    </border>
    <border>
      <left style="thin">
        <color indexed="64"/>
      </left>
      <right style="thin">
        <color indexed="64"/>
      </right>
      <top style="thin">
        <color theme="2"/>
      </top>
      <bottom/>
      <diagonal/>
    </border>
    <border>
      <left style="thin">
        <color indexed="64"/>
      </left>
      <right style="thin">
        <color theme="2"/>
      </right>
      <top style="thin">
        <color indexed="64"/>
      </top>
      <bottom/>
      <diagonal/>
    </border>
    <border>
      <left/>
      <right style="thin">
        <color theme="2"/>
      </right>
      <top/>
      <bottom/>
      <diagonal/>
    </border>
  </borders>
  <cellStyleXfs count="17">
    <xf numFmtId="0" fontId="0" fillId="0" borderId="0">
      <alignment vertical="center"/>
    </xf>
    <xf numFmtId="0" fontId="2" fillId="0" borderId="0">
      <alignment vertical="center"/>
    </xf>
    <xf numFmtId="38" fontId="3" fillId="0" borderId="0" applyFont="0" applyFill="0" applyBorder="0" applyAlignment="0" applyProtection="0">
      <alignment vertical="center"/>
    </xf>
    <xf numFmtId="38" fontId="4" fillId="0" borderId="0" applyFont="0" applyFill="0" applyBorder="0" applyAlignment="0" applyProtection="0">
      <alignment vertical="center"/>
    </xf>
    <xf numFmtId="38" fontId="3" fillId="0" borderId="0" applyFont="0" applyFill="0" applyBorder="0" applyAlignment="0" applyProtection="0">
      <alignment vertical="center"/>
    </xf>
    <xf numFmtId="0" fontId="2" fillId="0" borderId="0">
      <alignment vertical="center"/>
    </xf>
    <xf numFmtId="0" fontId="2" fillId="0" borderId="0"/>
    <xf numFmtId="0" fontId="3" fillId="0" borderId="0"/>
    <xf numFmtId="0" fontId="4"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3" fillId="0" borderId="0">
      <alignment vertical="center"/>
    </xf>
    <xf numFmtId="0" fontId="10" fillId="0" borderId="0">
      <alignment vertical="center"/>
    </xf>
    <xf numFmtId="38" fontId="10" fillId="0" borderId="0" applyFont="0" applyFill="0" applyBorder="0" applyAlignment="0" applyProtection="0">
      <alignment vertical="center"/>
    </xf>
    <xf numFmtId="9" fontId="10" fillId="0" borderId="0" applyFont="0" applyFill="0" applyBorder="0" applyAlignment="0" applyProtection="0">
      <alignment vertical="center"/>
    </xf>
  </cellStyleXfs>
  <cellXfs count="154">
    <xf numFmtId="0" fontId="0" fillId="0" borderId="0" xfId="0">
      <alignment vertical="center"/>
    </xf>
    <xf numFmtId="0" fontId="5" fillId="6" borderId="0" xfId="0" applyFont="1" applyFill="1">
      <alignment vertical="center"/>
    </xf>
    <xf numFmtId="0" fontId="5" fillId="4" borderId="2" xfId="0" applyFont="1" applyFill="1" applyBorder="1" applyAlignment="1">
      <alignment horizontal="center" vertical="center"/>
    </xf>
    <xf numFmtId="0" fontId="5" fillId="2" borderId="2" xfId="0" applyFont="1" applyFill="1" applyBorder="1">
      <alignment vertical="center"/>
    </xf>
    <xf numFmtId="0" fontId="5" fillId="2" borderId="0" xfId="14" applyFont="1" applyFill="1" applyAlignment="1" applyProtection="1">
      <alignment horizontal="center" vertical="center"/>
      <protection locked="0"/>
    </xf>
    <xf numFmtId="0" fontId="5" fillId="9" borderId="2" xfId="15" applyNumberFormat="1" applyFont="1" applyFill="1" applyBorder="1" applyProtection="1">
      <alignment vertical="center"/>
    </xf>
    <xf numFmtId="0" fontId="7" fillId="9" borderId="2" xfId="16" applyNumberFormat="1" applyFont="1" applyFill="1" applyBorder="1" applyProtection="1">
      <alignment vertical="center"/>
    </xf>
    <xf numFmtId="0" fontId="5" fillId="9" borderId="2" xfId="15" applyNumberFormat="1" applyFont="1" applyFill="1" applyBorder="1" applyProtection="1">
      <alignment vertical="center"/>
      <protection locked="0"/>
    </xf>
    <xf numFmtId="0" fontId="5" fillId="9" borderId="2" xfId="16" applyNumberFormat="1" applyFont="1" applyFill="1" applyBorder="1" applyProtection="1">
      <alignment vertical="center"/>
    </xf>
    <xf numFmtId="0" fontId="5" fillId="9" borderId="2" xfId="14" applyFont="1" applyFill="1" applyBorder="1" applyProtection="1">
      <alignment vertical="center"/>
      <protection locked="0"/>
    </xf>
    <xf numFmtId="0" fontId="12" fillId="4" borderId="2" xfId="0" applyFont="1" applyFill="1" applyBorder="1" applyAlignment="1">
      <alignment horizontal="center" vertical="center"/>
    </xf>
    <xf numFmtId="0" fontId="5" fillId="9" borderId="2" xfId="0" applyFont="1" applyFill="1" applyBorder="1" applyProtection="1">
      <alignment vertical="center"/>
      <protection locked="0"/>
    </xf>
    <xf numFmtId="0" fontId="5" fillId="9" borderId="2" xfId="0" applyFont="1" applyFill="1" applyBorder="1">
      <alignment vertical="center"/>
    </xf>
    <xf numFmtId="0" fontId="12" fillId="4" borderId="4" xfId="0" applyFont="1" applyFill="1" applyBorder="1" applyAlignment="1">
      <alignment horizontal="center" vertical="center"/>
    </xf>
    <xf numFmtId="0" fontId="12" fillId="4" borderId="12" xfId="0" applyFont="1" applyFill="1" applyBorder="1" applyAlignment="1">
      <alignment horizontal="center" vertical="center"/>
    </xf>
    <xf numFmtId="0" fontId="5" fillId="2" borderId="12" xfId="0" applyFont="1" applyFill="1" applyBorder="1">
      <alignment vertical="center"/>
    </xf>
    <xf numFmtId="0" fontId="5" fillId="2" borderId="0" xfId="14" applyFont="1" applyFill="1" applyProtection="1">
      <alignment vertical="center"/>
      <protection locked="0" hidden="1"/>
    </xf>
    <xf numFmtId="0" fontId="5" fillId="2" borderId="0" xfId="14" applyFont="1" applyFill="1" applyProtection="1">
      <alignment vertical="center"/>
      <protection locked="0"/>
    </xf>
    <xf numFmtId="0" fontId="5" fillId="9" borderId="2" xfId="16" applyNumberFormat="1" applyFont="1" applyFill="1" applyBorder="1" applyProtection="1">
      <alignment vertical="center"/>
      <protection locked="0"/>
    </xf>
    <xf numFmtId="0" fontId="7" fillId="9" borderId="2" xfId="14" applyFont="1" applyFill="1" applyBorder="1" applyProtection="1">
      <alignment vertical="center"/>
      <protection locked="0"/>
    </xf>
    <xf numFmtId="0" fontId="7" fillId="9" borderId="2" xfId="16" applyNumberFormat="1" applyFont="1" applyFill="1" applyBorder="1" applyProtection="1">
      <alignment vertical="center"/>
      <protection locked="0"/>
    </xf>
    <xf numFmtId="0" fontId="5" fillId="6" borderId="0" xfId="0" applyFont="1" applyFill="1" applyProtection="1">
      <alignment vertical="center"/>
      <protection locked="0"/>
    </xf>
    <xf numFmtId="0" fontId="12" fillId="6" borderId="0" xfId="0" applyFont="1" applyFill="1" applyProtection="1">
      <alignment vertical="center"/>
      <protection locked="0"/>
    </xf>
    <xf numFmtId="0" fontId="12" fillId="6" borderId="0" xfId="0" applyFont="1" applyFill="1" applyAlignment="1" applyProtection="1">
      <alignment horizontal="center" vertical="center"/>
      <protection locked="0"/>
    </xf>
    <xf numFmtId="0" fontId="7" fillId="9" borderId="2" xfId="14" applyFont="1" applyFill="1" applyBorder="1">
      <alignment vertical="center"/>
    </xf>
    <xf numFmtId="0" fontId="7" fillId="0" borderId="2" xfId="14" applyFont="1" applyBorder="1">
      <alignment vertical="center"/>
    </xf>
    <xf numFmtId="0" fontId="5" fillId="9" borderId="2" xfId="14" applyFont="1" applyFill="1" applyBorder="1">
      <alignment vertical="center"/>
    </xf>
    <xf numFmtId="0" fontId="5" fillId="0" borderId="2" xfId="14" applyFont="1" applyBorder="1">
      <alignment vertical="center"/>
    </xf>
    <xf numFmtId="0" fontId="5" fillId="4" borderId="2" xfId="14" applyFont="1" applyFill="1" applyBorder="1">
      <alignment vertical="center"/>
    </xf>
    <xf numFmtId="0" fontId="5" fillId="8" borderId="2" xfId="14" applyFont="1" applyFill="1" applyBorder="1">
      <alignment vertical="center"/>
    </xf>
    <xf numFmtId="0" fontId="5" fillId="4" borderId="2" xfId="14" applyFont="1" applyFill="1" applyBorder="1" applyAlignment="1">
      <alignment horizontal="center" vertical="center" shrinkToFit="1"/>
    </xf>
    <xf numFmtId="0" fontId="5" fillId="2" borderId="0" xfId="0" applyFont="1" applyFill="1" applyAlignment="1" applyProtection="1">
      <alignment horizontal="center" vertical="center"/>
      <protection locked="0"/>
    </xf>
    <xf numFmtId="0" fontId="5" fillId="0" borderId="0" xfId="0" applyFont="1" applyProtection="1">
      <alignment vertical="center"/>
      <protection locked="0"/>
    </xf>
    <xf numFmtId="0" fontId="5" fillId="2" borderId="0" xfId="0" applyFont="1" applyFill="1" applyProtection="1">
      <alignment vertical="center"/>
      <protection locked="0"/>
    </xf>
    <xf numFmtId="0" fontId="7" fillId="6" borderId="0" xfId="0" applyFont="1" applyFill="1" applyAlignment="1" applyProtection="1">
      <alignment horizontal="center" vertical="center" wrapText="1"/>
      <protection locked="0"/>
    </xf>
    <xf numFmtId="0" fontId="5" fillId="2" borderId="4" xfId="0" applyFont="1" applyFill="1" applyBorder="1" applyAlignment="1" applyProtection="1">
      <alignment vertical="center" wrapText="1"/>
      <protection locked="0"/>
    </xf>
    <xf numFmtId="0" fontId="5" fillId="2" borderId="3" xfId="0" applyFont="1" applyFill="1" applyBorder="1" applyAlignment="1" applyProtection="1">
      <alignment vertical="center" wrapText="1"/>
      <protection locked="0"/>
    </xf>
    <xf numFmtId="0" fontId="5" fillId="9" borderId="3" xfId="0" applyFont="1" applyFill="1" applyBorder="1" applyAlignment="1" applyProtection="1">
      <alignment vertical="center" wrapText="1"/>
      <protection locked="0"/>
    </xf>
    <xf numFmtId="0" fontId="5" fillId="2" borderId="10" xfId="0" applyFont="1" applyFill="1" applyBorder="1" applyAlignment="1" applyProtection="1">
      <alignment vertical="center" wrapText="1"/>
      <protection locked="0"/>
    </xf>
    <xf numFmtId="0" fontId="5" fillId="2" borderId="2" xfId="0" applyFont="1" applyFill="1" applyBorder="1" applyAlignment="1" applyProtection="1">
      <alignment vertical="center" wrapText="1"/>
      <protection locked="0"/>
    </xf>
    <xf numFmtId="0" fontId="5" fillId="2" borderId="3" xfId="0" applyFont="1" applyFill="1" applyBorder="1" applyAlignment="1" applyProtection="1">
      <alignment horizontal="left" vertical="center" wrapText="1"/>
      <protection locked="0"/>
    </xf>
    <xf numFmtId="0" fontId="5" fillId="2" borderId="2" xfId="0" applyFont="1" applyFill="1" applyBorder="1" applyProtection="1">
      <alignment vertical="center"/>
      <protection locked="0"/>
    </xf>
    <xf numFmtId="0" fontId="6" fillId="2" borderId="2" xfId="0" applyFont="1" applyFill="1" applyBorder="1" applyAlignment="1" applyProtection="1">
      <alignment horizontal="center" vertical="center" wrapText="1"/>
      <protection locked="0"/>
    </xf>
    <xf numFmtId="0" fontId="5" fillId="6" borderId="9" xfId="0" applyFont="1" applyFill="1" applyBorder="1" applyProtection="1">
      <alignment vertical="center"/>
      <protection locked="0"/>
    </xf>
    <xf numFmtId="0" fontId="7" fillId="2" borderId="2" xfId="0" applyFont="1" applyFill="1" applyBorder="1" applyAlignment="1" applyProtection="1">
      <alignment horizontal="left" vertical="center"/>
      <protection locked="0"/>
    </xf>
    <xf numFmtId="0" fontId="7" fillId="5" borderId="2" xfId="0" applyFont="1" applyFill="1" applyBorder="1" applyAlignment="1" applyProtection="1">
      <alignment horizontal="left" vertical="center"/>
      <protection locked="0"/>
    </xf>
    <xf numFmtId="0" fontId="5" fillId="7" borderId="2" xfId="0" applyFont="1" applyFill="1" applyBorder="1" applyAlignment="1" applyProtection="1">
      <alignment vertical="center" wrapText="1"/>
      <protection locked="0"/>
    </xf>
    <xf numFmtId="0" fontId="5" fillId="9" borderId="2" xfId="0" applyFont="1" applyFill="1" applyBorder="1" applyAlignment="1" applyProtection="1">
      <alignment vertical="center" wrapText="1"/>
      <protection locked="0"/>
    </xf>
    <xf numFmtId="49" fontId="5" fillId="2" borderId="2" xfId="0" applyNumberFormat="1" applyFont="1" applyFill="1" applyBorder="1" applyAlignment="1" applyProtection="1">
      <alignment vertical="center" wrapText="1"/>
      <protection locked="0"/>
    </xf>
    <xf numFmtId="49" fontId="5" fillId="7" borderId="2" xfId="0" applyNumberFormat="1" applyFont="1" applyFill="1" applyBorder="1" applyAlignment="1" applyProtection="1">
      <alignment vertical="center" wrapText="1"/>
      <protection locked="0"/>
    </xf>
    <xf numFmtId="49" fontId="5" fillId="2" borderId="2" xfId="0" applyNumberFormat="1" applyFont="1" applyFill="1" applyBorder="1" applyProtection="1">
      <alignment vertical="center"/>
      <protection locked="0"/>
    </xf>
    <xf numFmtId="0" fontId="16" fillId="11" borderId="2" xfId="0" applyFont="1" applyFill="1" applyBorder="1" applyAlignment="1">
      <alignment horizontal="center" vertical="center" wrapText="1"/>
    </xf>
    <xf numFmtId="0" fontId="16" fillId="11" borderId="7" xfId="0" applyFont="1" applyFill="1" applyBorder="1" applyAlignment="1">
      <alignment horizontal="center" vertical="center" wrapText="1"/>
    </xf>
    <xf numFmtId="0" fontId="16" fillId="11" borderId="8" xfId="0" applyFont="1" applyFill="1" applyBorder="1" applyAlignment="1">
      <alignment horizontal="center" vertical="center" wrapText="1"/>
    </xf>
    <xf numFmtId="0" fontId="9" fillId="4" borderId="7" xfId="0" applyFont="1" applyFill="1" applyBorder="1" applyAlignment="1">
      <alignment horizontal="left" vertical="center" wrapText="1"/>
    </xf>
    <xf numFmtId="0" fontId="7" fillId="4" borderId="7" xfId="0" applyFont="1" applyFill="1" applyBorder="1" applyAlignment="1">
      <alignment horizontal="left" vertical="center" wrapText="1"/>
    </xf>
    <xf numFmtId="0" fontId="5" fillId="2" borderId="2" xfId="0" applyFont="1" applyFill="1" applyBorder="1" applyAlignment="1">
      <alignment vertical="center" wrapText="1"/>
    </xf>
    <xf numFmtId="0" fontId="5" fillId="0" borderId="2" xfId="0" applyFont="1" applyBorder="1" applyAlignment="1">
      <alignment vertical="center" wrapText="1"/>
    </xf>
    <xf numFmtId="0" fontId="5" fillId="9" borderId="2" xfId="0" applyFont="1" applyFill="1" applyBorder="1" applyAlignment="1">
      <alignment vertical="center" wrapText="1"/>
    </xf>
    <xf numFmtId="0" fontId="12" fillId="6" borderId="0" xfId="0" applyFont="1" applyFill="1" applyAlignment="1" applyProtection="1">
      <alignment horizontal="center" vertical="center" shrinkToFit="1"/>
      <protection locked="0"/>
    </xf>
    <xf numFmtId="0" fontId="14" fillId="6" borderId="0" xfId="0" applyFont="1" applyFill="1" applyAlignment="1" applyProtection="1">
      <alignment vertical="center" shrinkToFit="1"/>
      <protection locked="0"/>
    </xf>
    <xf numFmtId="0" fontId="12" fillId="2" borderId="2" xfId="0" applyFont="1" applyFill="1" applyBorder="1" applyAlignment="1" applyProtection="1">
      <alignment horizontal="center" vertical="center" shrinkToFit="1"/>
      <protection locked="0"/>
    </xf>
    <xf numFmtId="177" fontId="12" fillId="2" borderId="2" xfId="0" applyNumberFormat="1" applyFont="1" applyFill="1" applyBorder="1" applyAlignment="1" applyProtection="1">
      <alignment horizontal="center" vertical="center" shrinkToFit="1"/>
      <protection locked="0"/>
    </xf>
    <xf numFmtId="0" fontId="7" fillId="2" borderId="2" xfId="0" applyFont="1" applyFill="1" applyBorder="1" applyAlignment="1">
      <alignment horizontal="center" vertical="center" shrinkToFit="1"/>
    </xf>
    <xf numFmtId="176" fontId="5" fillId="2" borderId="4" xfId="0" applyNumberFormat="1" applyFont="1" applyFill="1" applyBorder="1" applyAlignment="1" applyProtection="1">
      <alignment horizontal="center" vertical="center"/>
      <protection locked="0"/>
    </xf>
    <xf numFmtId="0" fontId="12" fillId="6" borderId="0" xfId="0" applyFont="1" applyFill="1" applyAlignment="1">
      <alignment horizontal="center" vertical="center" shrinkToFit="1"/>
    </xf>
    <xf numFmtId="0" fontId="21" fillId="6" borderId="0" xfId="0" applyFont="1" applyFill="1" applyAlignment="1">
      <alignment horizontal="center" vertical="center" wrapText="1" shrinkToFit="1"/>
    </xf>
    <xf numFmtId="0" fontId="5" fillId="9" borderId="2" xfId="15" applyNumberFormat="1" applyFont="1" applyFill="1" applyBorder="1" applyAlignment="1" applyProtection="1">
      <alignment vertical="center"/>
      <protection locked="0"/>
    </xf>
    <xf numFmtId="0" fontId="19" fillId="2" borderId="0" xfId="0" applyFont="1" applyFill="1" applyAlignment="1">
      <alignment horizontal="center" vertical="center"/>
    </xf>
    <xf numFmtId="0" fontId="8" fillId="8" borderId="2"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9" borderId="0" xfId="0" applyFont="1" applyFill="1" applyProtection="1">
      <alignment vertical="center"/>
      <protection locked="0"/>
    </xf>
    <xf numFmtId="49" fontId="5" fillId="0" borderId="2" xfId="0" applyNumberFormat="1" applyFont="1" applyBorder="1" applyAlignment="1" applyProtection="1">
      <alignment vertical="center" wrapText="1"/>
      <protection locked="0"/>
    </xf>
    <xf numFmtId="0" fontId="25" fillId="0" borderId="0" xfId="0" applyFont="1">
      <alignment vertical="center"/>
    </xf>
    <xf numFmtId="0" fontId="5" fillId="0" borderId="0" xfId="0" applyFont="1">
      <alignment vertical="center"/>
    </xf>
    <xf numFmtId="0" fontId="5" fillId="4" borderId="2" xfId="0" applyFont="1" applyFill="1" applyBorder="1">
      <alignment vertical="center"/>
    </xf>
    <xf numFmtId="49" fontId="5" fillId="4" borderId="2" xfId="0" applyNumberFormat="1" applyFont="1" applyFill="1" applyBorder="1" applyAlignment="1">
      <alignment horizontal="center" vertical="center"/>
    </xf>
    <xf numFmtId="49" fontId="5" fillId="13" borderId="2" xfId="0" applyNumberFormat="1" applyFont="1" applyFill="1" applyBorder="1">
      <alignment vertical="center"/>
    </xf>
    <xf numFmtId="0" fontId="5" fillId="13" borderId="2" xfId="0" applyFont="1" applyFill="1" applyBorder="1">
      <alignment vertical="center"/>
    </xf>
    <xf numFmtId="0" fontId="5" fillId="2" borderId="7" xfId="0" applyFont="1" applyFill="1" applyBorder="1" applyAlignment="1" applyProtection="1">
      <alignment vertical="center" wrapText="1"/>
      <protection locked="0"/>
    </xf>
    <xf numFmtId="0" fontId="7" fillId="4" borderId="13" xfId="0" applyFont="1" applyFill="1" applyBorder="1" applyAlignment="1">
      <alignment horizontal="left" vertical="center" wrapText="1"/>
    </xf>
    <xf numFmtId="0" fontId="5" fillId="2" borderId="7" xfId="0" applyFont="1" applyFill="1" applyBorder="1" applyProtection="1">
      <alignment vertical="center"/>
      <protection locked="0"/>
    </xf>
    <xf numFmtId="0" fontId="9" fillId="2" borderId="10" xfId="0" applyFont="1" applyFill="1" applyBorder="1" applyAlignment="1" applyProtection="1">
      <alignment horizontal="center" vertical="center" wrapText="1"/>
      <protection locked="0"/>
    </xf>
    <xf numFmtId="0" fontId="5" fillId="2" borderId="16" xfId="0" applyFont="1" applyFill="1" applyBorder="1" applyAlignment="1" applyProtection="1">
      <alignment vertical="center" wrapText="1"/>
      <protection locked="0"/>
    </xf>
    <xf numFmtId="0" fontId="9" fillId="2" borderId="7" xfId="0" applyFont="1" applyFill="1" applyBorder="1" applyAlignment="1" applyProtection="1">
      <alignment horizontal="center" vertical="center" wrapText="1"/>
      <protection locked="0"/>
    </xf>
    <xf numFmtId="0" fontId="15" fillId="4" borderId="13" xfId="0" applyFont="1" applyFill="1" applyBorder="1" applyAlignment="1">
      <alignment horizontal="left" vertical="center"/>
    </xf>
    <xf numFmtId="0" fontId="9" fillId="4" borderId="13" xfId="0" applyFont="1" applyFill="1" applyBorder="1" applyAlignment="1">
      <alignment horizontal="left" vertical="center" wrapText="1"/>
    </xf>
    <xf numFmtId="0" fontId="15" fillId="4" borderId="13" xfId="0" applyFont="1" applyFill="1" applyBorder="1" applyAlignment="1">
      <alignment horizontal="left" vertical="center" wrapText="1"/>
    </xf>
    <xf numFmtId="0" fontId="6" fillId="2" borderId="7" xfId="0" applyFont="1" applyFill="1" applyBorder="1" applyAlignment="1" applyProtection="1">
      <alignment vertical="center" wrapText="1"/>
      <protection locked="0"/>
    </xf>
    <xf numFmtId="0" fontId="7" fillId="4" borderId="22" xfId="0" applyFont="1" applyFill="1" applyBorder="1" applyAlignment="1">
      <alignment horizontal="left" vertical="center" wrapText="1"/>
    </xf>
    <xf numFmtId="0" fontId="7" fillId="5" borderId="25" xfId="0" applyFont="1" applyFill="1" applyBorder="1" applyAlignment="1" applyProtection="1">
      <alignment horizontal="left" vertical="center"/>
      <protection locked="0"/>
    </xf>
    <xf numFmtId="0" fontId="17" fillId="0" borderId="2" xfId="0" applyFont="1" applyBorder="1" applyAlignment="1">
      <alignment vertical="center" wrapText="1"/>
    </xf>
    <xf numFmtId="0" fontId="17" fillId="13" borderId="2" xfId="0" applyFont="1" applyFill="1" applyBorder="1" applyAlignment="1">
      <alignment vertical="center" wrapText="1"/>
    </xf>
    <xf numFmtId="49" fontId="17" fillId="0" borderId="2" xfId="0" applyNumberFormat="1" applyFont="1" applyBorder="1">
      <alignment vertical="center"/>
    </xf>
    <xf numFmtId="0" fontId="5" fillId="13" borderId="0" xfId="14" applyFont="1" applyFill="1" applyProtection="1">
      <alignment vertical="center"/>
      <protection locked="0" hidden="1"/>
    </xf>
    <xf numFmtId="0" fontId="5" fillId="13" borderId="0" xfId="14" applyFont="1" applyFill="1" applyProtection="1">
      <alignment vertical="center"/>
      <protection locked="0"/>
    </xf>
    <xf numFmtId="0" fontId="17" fillId="13" borderId="0" xfId="14" applyFont="1" applyFill="1" applyProtection="1">
      <alignment vertical="center"/>
      <protection locked="0"/>
    </xf>
    <xf numFmtId="0" fontId="9" fillId="13" borderId="0" xfId="14" applyFont="1" applyFill="1">
      <alignment vertical="center"/>
    </xf>
    <xf numFmtId="49" fontId="17" fillId="2" borderId="2" xfId="0" applyNumberFormat="1" applyFont="1" applyFill="1" applyBorder="1">
      <alignment vertical="center"/>
    </xf>
    <xf numFmtId="0" fontId="5" fillId="0" borderId="3" xfId="0" applyFont="1" applyBorder="1" applyAlignment="1" applyProtection="1">
      <alignment horizontal="left" vertical="center" wrapText="1"/>
      <protection locked="0"/>
    </xf>
    <xf numFmtId="0" fontId="5" fillId="0" borderId="2" xfId="0" applyFont="1" applyBorder="1" applyAlignment="1" applyProtection="1">
      <alignment vertical="center" wrapText="1"/>
      <protection locked="0"/>
    </xf>
    <xf numFmtId="0" fontId="5" fillId="2" borderId="27" xfId="0" applyFont="1" applyFill="1" applyBorder="1" applyAlignment="1" applyProtection="1">
      <alignment vertical="center" wrapText="1"/>
      <protection locked="0"/>
    </xf>
    <xf numFmtId="176" fontId="5" fillId="2" borderId="0" xfId="0" applyNumberFormat="1" applyFont="1" applyFill="1" applyAlignment="1" applyProtection="1">
      <alignment vertical="center" wrapText="1"/>
      <protection locked="0"/>
    </xf>
    <xf numFmtId="0" fontId="5" fillId="6" borderId="9" xfId="0" applyFont="1" applyFill="1" applyBorder="1" applyAlignment="1" applyProtection="1">
      <alignment horizontal="center" vertical="center"/>
      <protection locked="0"/>
    </xf>
    <xf numFmtId="0" fontId="6" fillId="2" borderId="2" xfId="0" applyFont="1" applyFill="1" applyBorder="1" applyAlignment="1" applyProtection="1">
      <alignment horizontal="center" vertical="center" wrapText="1"/>
      <protection locked="0"/>
    </xf>
    <xf numFmtId="0" fontId="6" fillId="10" borderId="23" xfId="0" applyFont="1" applyFill="1" applyBorder="1" applyAlignment="1">
      <alignment vertical="center" wrapText="1"/>
    </xf>
    <xf numFmtId="0" fontId="6" fillId="10" borderId="24" xfId="0" applyFont="1" applyFill="1" applyBorder="1" applyAlignment="1">
      <alignment vertical="center" wrapText="1"/>
    </xf>
    <xf numFmtId="0" fontId="6" fillId="10" borderId="9" xfId="0" applyFont="1" applyFill="1" applyBorder="1" applyAlignment="1">
      <alignment vertical="center" wrapText="1"/>
    </xf>
    <xf numFmtId="0" fontId="6" fillId="10" borderId="1" xfId="0" applyFont="1" applyFill="1" applyBorder="1" applyAlignment="1">
      <alignment vertical="center" wrapText="1"/>
    </xf>
    <xf numFmtId="0" fontId="5" fillId="0" borderId="2" xfId="0" applyFont="1" applyBorder="1" applyAlignment="1">
      <alignment horizontal="left" vertical="center" wrapText="1"/>
    </xf>
    <xf numFmtId="0" fontId="7" fillId="3" borderId="26" xfId="0" applyFont="1" applyFill="1" applyBorder="1" applyAlignment="1">
      <alignment vertical="center" wrapText="1"/>
    </xf>
    <xf numFmtId="0" fontId="7" fillId="3" borderId="5" xfId="0" applyFont="1" applyFill="1" applyBorder="1" applyAlignment="1">
      <alignment vertical="center" wrapText="1"/>
    </xf>
    <xf numFmtId="0" fontId="7" fillId="3" borderId="3" xfId="0" applyFont="1" applyFill="1" applyBorder="1" applyAlignment="1">
      <alignment vertical="center" wrapText="1"/>
    </xf>
    <xf numFmtId="0" fontId="22" fillId="2" borderId="10" xfId="0" applyFont="1" applyFill="1" applyBorder="1" applyAlignment="1">
      <alignment horizontal="center" vertical="center" wrapText="1"/>
    </xf>
    <xf numFmtId="0" fontId="22" fillId="2" borderId="14" xfId="0" applyFont="1" applyFill="1" applyBorder="1" applyAlignment="1">
      <alignment horizontal="center" vertical="center" wrapText="1"/>
    </xf>
    <xf numFmtId="0" fontId="22" fillId="2" borderId="0" xfId="0" applyFont="1" applyFill="1" applyAlignment="1">
      <alignment horizontal="center" vertical="center" wrapText="1"/>
    </xf>
    <xf numFmtId="0" fontId="22" fillId="2" borderId="1" xfId="0" applyFont="1" applyFill="1" applyBorder="1" applyAlignment="1">
      <alignment horizontal="center" vertical="center" wrapText="1"/>
    </xf>
    <xf numFmtId="0" fontId="22" fillId="2" borderId="9" xfId="0" applyFont="1" applyFill="1" applyBorder="1" applyAlignment="1">
      <alignment horizontal="center" vertical="center" wrapText="1"/>
    </xf>
    <xf numFmtId="0" fontId="22" fillId="2" borderId="16" xfId="0" applyFont="1" applyFill="1" applyBorder="1" applyAlignment="1">
      <alignment horizontal="center" vertical="center" wrapText="1"/>
    </xf>
    <xf numFmtId="0" fontId="22" fillId="2" borderId="15" xfId="0" applyFont="1" applyFill="1" applyBorder="1" applyAlignment="1">
      <alignment horizontal="center" vertical="center" wrapText="1"/>
    </xf>
    <xf numFmtId="0" fontId="23" fillId="2" borderId="0" xfId="0" applyFont="1" applyFill="1" applyAlignment="1">
      <alignment horizontal="center" vertical="center" wrapText="1"/>
    </xf>
    <xf numFmtId="0" fontId="18" fillId="2" borderId="9" xfId="0" applyFont="1" applyFill="1" applyBorder="1" applyAlignment="1">
      <alignment horizontal="center" vertical="center"/>
    </xf>
    <xf numFmtId="0" fontId="18" fillId="2" borderId="0" xfId="0" applyFont="1" applyFill="1" applyAlignment="1">
      <alignment horizontal="center" vertical="center"/>
    </xf>
    <xf numFmtId="0" fontId="6" fillId="10" borderId="20" xfId="0" applyFont="1" applyFill="1" applyBorder="1" applyAlignment="1">
      <alignment vertical="center" wrapText="1" shrinkToFit="1"/>
    </xf>
    <xf numFmtId="0" fontId="6" fillId="10" borderId="21" xfId="0" applyFont="1" applyFill="1" applyBorder="1" applyAlignment="1">
      <alignment vertical="center" wrapText="1" shrinkToFit="1"/>
    </xf>
    <xf numFmtId="0" fontId="6" fillId="10" borderId="14" xfId="0" applyFont="1" applyFill="1" applyBorder="1" applyAlignment="1">
      <alignment vertical="center" wrapText="1"/>
    </xf>
    <xf numFmtId="0" fontId="6" fillId="10" borderId="17" xfId="0" applyFont="1" applyFill="1" applyBorder="1" applyAlignment="1">
      <alignment vertical="center" wrapText="1"/>
    </xf>
    <xf numFmtId="0" fontId="6" fillId="10" borderId="18" xfId="0" applyFont="1" applyFill="1" applyBorder="1" applyAlignment="1">
      <alignment vertical="center" wrapText="1"/>
    </xf>
    <xf numFmtId="0" fontId="6" fillId="10" borderId="28" xfId="0" applyFont="1" applyFill="1" applyBorder="1" applyAlignment="1">
      <alignment vertical="center" wrapText="1"/>
    </xf>
    <xf numFmtId="0" fontId="6" fillId="10" borderId="19" xfId="0" applyFont="1" applyFill="1" applyBorder="1" applyAlignment="1">
      <alignment vertical="center" wrapText="1"/>
    </xf>
    <xf numFmtId="0" fontId="6" fillId="10" borderId="5" xfId="0" applyFont="1" applyFill="1" applyBorder="1" applyAlignment="1">
      <alignment vertical="center" wrapText="1"/>
    </xf>
    <xf numFmtId="176" fontId="5" fillId="2" borderId="7" xfId="0" applyNumberFormat="1" applyFont="1" applyFill="1" applyBorder="1" applyAlignment="1" applyProtection="1">
      <alignment horizontal="center" vertical="center" wrapText="1"/>
      <protection locked="0"/>
    </xf>
    <xf numFmtId="176" fontId="5" fillId="2" borderId="8" xfId="0" applyNumberFormat="1" applyFont="1" applyFill="1" applyBorder="1" applyAlignment="1" applyProtection="1">
      <alignment horizontal="center" vertical="center" wrapText="1"/>
      <protection locked="0"/>
    </xf>
    <xf numFmtId="0" fontId="8" fillId="4" borderId="2" xfId="14" applyFont="1" applyFill="1" applyBorder="1" applyAlignment="1">
      <alignment horizontal="center" vertical="center" shrinkToFit="1"/>
    </xf>
    <xf numFmtId="0" fontId="7" fillId="9" borderId="2" xfId="16" applyNumberFormat="1" applyFont="1" applyFill="1" applyBorder="1" applyAlignment="1" applyProtection="1">
      <alignment horizontal="center" vertical="center"/>
    </xf>
    <xf numFmtId="0" fontId="5" fillId="9" borderId="2" xfId="15" applyNumberFormat="1" applyFont="1" applyFill="1" applyBorder="1" applyAlignment="1" applyProtection="1">
      <alignment horizontal="center" vertical="center"/>
      <protection locked="0"/>
    </xf>
    <xf numFmtId="0" fontId="5" fillId="4" borderId="4" xfId="14" applyFont="1" applyFill="1" applyBorder="1" applyAlignment="1">
      <alignment horizontal="center" vertical="center" shrinkToFit="1"/>
    </xf>
    <xf numFmtId="0" fontId="5" fillId="4" borderId="2" xfId="14" applyFont="1" applyFill="1" applyBorder="1" applyAlignment="1">
      <alignment horizontal="center" vertical="center" shrinkToFit="1"/>
    </xf>
    <xf numFmtId="0" fontId="7" fillId="9" borderId="2" xfId="14" applyFont="1" applyFill="1" applyBorder="1" applyAlignment="1">
      <alignment horizontal="center" vertical="center"/>
    </xf>
    <xf numFmtId="0" fontId="6" fillId="10" borderId="2" xfId="14" applyFont="1" applyFill="1" applyBorder="1" applyAlignment="1">
      <alignment horizontal="center" vertical="center" wrapText="1"/>
    </xf>
    <xf numFmtId="0" fontId="5" fillId="4" borderId="2" xfId="14" applyFont="1" applyFill="1" applyBorder="1" applyAlignment="1">
      <alignment horizontal="center" vertical="center" wrapText="1"/>
    </xf>
    <xf numFmtId="0" fontId="8" fillId="8" borderId="2" xfId="14" applyFont="1" applyFill="1" applyBorder="1" applyAlignment="1">
      <alignment horizontal="center" vertical="center" wrapText="1"/>
    </xf>
    <xf numFmtId="0" fontId="6" fillId="10" borderId="2" xfId="14" applyFont="1" applyFill="1" applyBorder="1" applyAlignment="1">
      <alignment horizontal="center" vertical="center"/>
    </xf>
    <xf numFmtId="0" fontId="24" fillId="2" borderId="0" xfId="14" applyFont="1" applyFill="1" applyAlignment="1">
      <alignment horizontal="center" vertical="center" wrapText="1" shrinkToFit="1"/>
    </xf>
    <xf numFmtId="0" fontId="12" fillId="4" borderId="2" xfId="0" applyFont="1" applyFill="1" applyBorder="1" applyAlignment="1">
      <alignment horizontal="center" vertical="center"/>
    </xf>
    <xf numFmtId="0" fontId="20" fillId="2" borderId="0" xfId="0" applyFont="1" applyFill="1" applyAlignment="1">
      <alignment horizontal="center" vertical="center"/>
    </xf>
    <xf numFmtId="0" fontId="19" fillId="2" borderId="0" xfId="0" applyFont="1" applyFill="1" applyAlignment="1">
      <alignment horizontal="center" vertical="center"/>
    </xf>
    <xf numFmtId="0" fontId="12" fillId="12" borderId="11" xfId="0" applyFont="1" applyFill="1" applyBorder="1" applyAlignment="1">
      <alignment horizontal="center" vertical="center"/>
    </xf>
    <xf numFmtId="0" fontId="12" fillId="4" borderId="4" xfId="0" applyFont="1" applyFill="1" applyBorder="1" applyAlignment="1">
      <alignment horizontal="center" vertical="center"/>
    </xf>
    <xf numFmtId="0" fontId="12" fillId="4" borderId="12"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3" xfId="0" applyFont="1" applyFill="1" applyBorder="1" applyAlignment="1">
      <alignment horizontal="center" vertical="center"/>
    </xf>
    <xf numFmtId="0" fontId="7" fillId="2" borderId="2" xfId="0" applyFont="1" applyFill="1" applyBorder="1" applyAlignment="1">
      <alignment horizontal="center" vertical="center" shrinkToFit="1"/>
    </xf>
    <xf numFmtId="0" fontId="13" fillId="2" borderId="6" xfId="0" applyFont="1" applyFill="1" applyBorder="1" applyAlignment="1">
      <alignment horizontal="center" vertical="center" shrinkToFit="1"/>
    </xf>
  </cellXfs>
  <cellStyles count="17">
    <cellStyle name="パーセント 7" xfId="16" xr:uid="{AEE37819-41CC-4859-B1E8-6E4D0D684E3C}"/>
    <cellStyle name="桁区切り 2" xfId="2" xr:uid="{00000000-0005-0000-0000-000000000000}"/>
    <cellStyle name="桁区切り 2 2" xfId="3" xr:uid="{00000000-0005-0000-0000-000001000000}"/>
    <cellStyle name="桁区切り 3" xfId="4" xr:uid="{00000000-0005-0000-0000-000002000000}"/>
    <cellStyle name="桁区切り 7" xfId="15" xr:uid="{B4997765-47A8-45C9-B730-AF9923C3AC0B}"/>
    <cellStyle name="標準" xfId="0" builtinId="0"/>
    <cellStyle name="標準 14" xfId="14" xr:uid="{C301A733-E8AD-445C-B37B-FEE9543169CE}"/>
    <cellStyle name="標準 2" xfId="1" xr:uid="{00000000-0005-0000-0000-000004000000}"/>
    <cellStyle name="標準 2 2" xfId="5" xr:uid="{00000000-0005-0000-0000-000005000000}"/>
    <cellStyle name="標準 2 3" xfId="6" xr:uid="{00000000-0005-0000-0000-000006000000}"/>
    <cellStyle name="標準 2_システム要件表_0201" xfId="7" xr:uid="{00000000-0005-0000-0000-000007000000}"/>
    <cellStyle name="標準 3" xfId="8" xr:uid="{00000000-0005-0000-0000-000008000000}"/>
    <cellStyle name="標準 3 2" xfId="9" xr:uid="{00000000-0005-0000-0000-000009000000}"/>
    <cellStyle name="標準 4" xfId="10" xr:uid="{00000000-0005-0000-0000-00000A000000}"/>
    <cellStyle name="標準 5" xfId="11" xr:uid="{00000000-0005-0000-0000-00000B000000}"/>
    <cellStyle name="標準 6" xfId="12" xr:uid="{00000000-0005-0000-0000-00000C000000}"/>
    <cellStyle name="標準 7" xfId="13" xr:uid="{00000000-0005-0000-0000-00000D000000}"/>
  </cellStyles>
  <dxfs count="226">
    <dxf>
      <fill>
        <patternFill>
          <bgColor theme="0" tint="-0.499984740745262"/>
        </patternFill>
      </fill>
    </dxf>
    <dxf>
      <fill>
        <patternFill>
          <bgColor theme="0" tint="-0.499984740745262"/>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theme="0"/>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fgColor auto="1"/>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patternType="none">
          <bgColor auto="1"/>
        </patternFill>
      </fill>
    </dxf>
    <dxf>
      <fill>
        <patternFill>
          <bgColor theme="0"/>
        </patternFill>
      </fill>
    </dxf>
    <dxf>
      <fill>
        <patternFill patternType="none">
          <bgColor auto="1"/>
        </patternFill>
      </fill>
    </dxf>
    <dxf>
      <fill>
        <patternFill>
          <bgColor theme="0"/>
        </patternFill>
      </fill>
    </dxf>
    <dxf>
      <fill>
        <patternFill>
          <bgColor theme="0"/>
        </patternFill>
      </fill>
    </dxf>
    <dxf>
      <fill>
        <patternFill>
          <bgColor theme="0"/>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7C80"/>
        </patternFill>
      </fill>
    </dxf>
    <dxf>
      <fill>
        <patternFill>
          <bgColor rgb="FFFF7C80"/>
        </patternFill>
      </fill>
    </dxf>
    <dxf>
      <fill>
        <patternFill>
          <bgColor rgb="FFFF7C80"/>
        </patternFill>
      </fill>
    </dxf>
    <dxf>
      <fill>
        <patternFill>
          <bgColor rgb="FFFF7C80"/>
        </patternFill>
      </fill>
    </dxf>
    <dxf>
      <fill>
        <patternFill>
          <bgColor rgb="FFFF7C80"/>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7C80"/>
      <color rgb="FFFFFFCC"/>
      <color rgb="FFFFCCCC"/>
      <color rgb="FFFF5050"/>
      <color rgb="FFFFFFFF"/>
      <color rgb="FFDCE6F1"/>
      <color rgb="FF0000CC"/>
      <color rgb="FFFF6600"/>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ctrlProps/ctrlProp1.xml><?xml version="1.0" encoding="utf-8"?>
<formControlPr xmlns="http://schemas.microsoft.com/office/spreadsheetml/2009/9/main" objectType="CheckBox" fmlaLink="$H$9" lockText="1" noThreeD="1"/>
</file>

<file path=xl/ctrlProps/ctrlProp2.xml><?xml version="1.0" encoding="utf-8"?>
<formControlPr xmlns="http://schemas.microsoft.com/office/spreadsheetml/2009/9/main" objectType="CheckBox" fmlaLink="$H$11" lockText="1" noThreeD="1"/>
</file>

<file path=xl/ctrlProps/ctrlProp3.xml><?xml version="1.0" encoding="utf-8"?>
<formControlPr xmlns="http://schemas.microsoft.com/office/spreadsheetml/2009/9/main" objectType="CheckBox" fmlaLink="$H$6" lockText="1" noThreeD="1"/>
</file>

<file path=xl/ctrlProps/ctrlProp4.xml><?xml version="1.0" encoding="utf-8"?>
<formControlPr xmlns="http://schemas.microsoft.com/office/spreadsheetml/2009/9/main" objectType="CheckBox" fmlaLink="$H$30" lockText="1" noThreeD="1"/>
</file>

<file path=xl/ctrlProps/ctrlProp5.xml><?xml version="1.0" encoding="utf-8"?>
<formControlPr xmlns="http://schemas.microsoft.com/office/spreadsheetml/2009/9/main" objectType="CheckBox" fmlaLink="$H$31" lockText="1" noThreeD="1"/>
</file>

<file path=xl/ctrlProps/ctrlProp6.xml><?xml version="1.0" encoding="utf-8"?>
<formControlPr xmlns="http://schemas.microsoft.com/office/spreadsheetml/2009/9/main" objectType="CheckBox" fmlaLink="$H$33" lockText="1" noThreeD="1"/>
</file>

<file path=xl/ctrlProps/ctrlProp7.xml><?xml version="1.0" encoding="utf-8"?>
<formControlPr xmlns="http://schemas.microsoft.com/office/spreadsheetml/2009/9/main" objectType="CheckBox" fmlaLink="$H$25" lockText="1" noThreeD="1"/>
</file>

<file path=xl/ctrlProps/ctrlProp8.xml><?xml version="1.0" encoding="utf-8"?>
<formControlPr xmlns="http://schemas.microsoft.com/office/spreadsheetml/2009/9/main" objectType="CheckBox" fmlaLink="$H$13" lockText="1" noThreeD="1"/>
</file>

<file path=xl/ctrlProps/ctrlProp9.xml><?xml version="1.0" encoding="utf-8"?>
<formControlPr xmlns="http://schemas.microsoft.com/office/spreadsheetml/2009/9/main" objectType="CheckBox" fmlaLink="$H$15" lockText="1" noThreeD="1"/>
</file>

<file path=xl/ctrlProps/ctrlProp10.xml><?xml version="1.0" encoding="utf-8"?>
<formControlPr xmlns="http://schemas.microsoft.com/office/spreadsheetml/2009/9/main" objectType="CheckBox" fmlaLink="$H$14" lockText="1" noThreeD="1"/>
</file>

<file path=xl/ctrlProps/ctrlProp11.xml><?xml version="1.0" encoding="utf-8"?>
<formControlPr xmlns="http://schemas.microsoft.com/office/spreadsheetml/2009/9/main" objectType="CheckBox" fmlaLink="$H$17" lockText="1" noThreeD="1"/>
</file>

<file path=xl/ctrlProps/ctrlProp12.xml><?xml version="1.0" encoding="utf-8"?>
<formControlPr xmlns="http://schemas.microsoft.com/office/spreadsheetml/2009/9/main" objectType="CheckBox" fmlaLink="$H$18" lockText="1" noThreeD="1"/>
</file>

<file path=xl/ctrlProps/ctrlProp13.xml><?xml version="1.0" encoding="utf-8"?>
<formControlPr xmlns="http://schemas.microsoft.com/office/spreadsheetml/2009/9/main" objectType="CheckBox" fmlaLink="$H$20" lockText="1" noThreeD="1"/>
</file>

<file path=xl/ctrlProps/ctrlProp14.xml><?xml version="1.0" encoding="utf-8"?>
<formControlPr xmlns="http://schemas.microsoft.com/office/spreadsheetml/2009/9/main" objectType="CheckBox" fmlaLink="$H$19" lockText="1" noThreeD="1"/>
</file>

<file path=xl/ctrlProps/ctrlProp15.xml><?xml version="1.0" encoding="utf-8"?>
<formControlPr xmlns="http://schemas.microsoft.com/office/spreadsheetml/2009/9/main" objectType="CheckBox" fmlaLink="$H$16" lockText="1" noThreeD="1"/>
</file>

<file path=xl/ctrlProps/ctrlProp16.xml><?xml version="1.0" encoding="utf-8"?>
<formControlPr xmlns="http://schemas.microsoft.com/office/spreadsheetml/2009/9/main" objectType="CheckBox" fmlaLink="$H$21" lockText="1" noThreeD="1"/>
</file>

<file path=xl/ctrlProps/ctrlProp17.xml><?xml version="1.0" encoding="utf-8"?>
<formControlPr xmlns="http://schemas.microsoft.com/office/spreadsheetml/2009/9/main" objectType="CheckBox" fmlaLink="$H$22" lockText="1" noThreeD="1"/>
</file>

<file path=xl/ctrlProps/ctrlProp18.xml><?xml version="1.0" encoding="utf-8"?>
<formControlPr xmlns="http://schemas.microsoft.com/office/spreadsheetml/2009/9/main" objectType="CheckBox" fmlaLink="$H$24" lockText="1" noThreeD="1"/>
</file>

<file path=xl/ctrlProps/ctrlProp19.xml><?xml version="1.0" encoding="utf-8"?>
<formControlPr xmlns="http://schemas.microsoft.com/office/spreadsheetml/2009/9/main" objectType="CheckBox" fmlaLink="$H$34" lockText="1" noThreeD="1"/>
</file>

<file path=xl/ctrlProps/ctrlProp20.xml><?xml version="1.0" encoding="utf-8"?>
<formControlPr xmlns="http://schemas.microsoft.com/office/spreadsheetml/2009/9/main" objectType="CheckBox" fmlaLink="$H$35" lockText="1" noThreeD="1"/>
</file>

<file path=xl/ctrlProps/ctrlProp21.xml><?xml version="1.0" encoding="utf-8"?>
<formControlPr xmlns="http://schemas.microsoft.com/office/spreadsheetml/2009/9/main" objectType="CheckBox" fmlaLink="$H$41" lockText="1" noThreeD="1"/>
</file>

<file path=xl/ctrlProps/ctrlProp22.xml><?xml version="1.0" encoding="utf-8"?>
<formControlPr xmlns="http://schemas.microsoft.com/office/spreadsheetml/2009/9/main" objectType="CheckBox" fmlaLink="$H$40" lockText="1" noThreeD="1"/>
</file>

<file path=xl/ctrlProps/ctrlProp23.xml><?xml version="1.0" encoding="utf-8"?>
<formControlPr xmlns="http://schemas.microsoft.com/office/spreadsheetml/2009/9/main" objectType="CheckBox" fmlaLink="$H$42" lockText="1" noThreeD="1"/>
</file>

<file path=xl/ctrlProps/ctrlProp24.xml><?xml version="1.0" encoding="utf-8"?>
<formControlPr xmlns="http://schemas.microsoft.com/office/spreadsheetml/2009/9/main" objectType="CheckBox" checked="Checked" fmlaLink="#REF!" lockText="1" noThreeD="1"/>
</file>

<file path=xl/ctrlProps/ctrlProp25.xml><?xml version="1.0" encoding="utf-8"?>
<formControlPr xmlns="http://schemas.microsoft.com/office/spreadsheetml/2009/9/main" objectType="CheckBox" fmlaLink="$H$43" lockText="1" noThreeD="1"/>
</file>

<file path=xl/ctrlProps/ctrlProp26.xml><?xml version="1.0" encoding="utf-8"?>
<formControlPr xmlns="http://schemas.microsoft.com/office/spreadsheetml/2009/9/main" objectType="CheckBox" fmlaLink="$H$28" lockText="1" noThreeD="1"/>
</file>

<file path=xl/ctrlProps/ctrlProp27.xml><?xml version="1.0" encoding="utf-8"?>
<formControlPr xmlns="http://schemas.microsoft.com/office/spreadsheetml/2009/9/main" objectType="CheckBox" fmlaLink="$H$36" lockText="1" noThreeD="1"/>
</file>

<file path=xl/ctrlProps/ctrlProp28.xml><?xml version="1.0" encoding="utf-8"?>
<formControlPr xmlns="http://schemas.microsoft.com/office/spreadsheetml/2009/9/main" objectType="CheckBox" fmlaLink="$H$37" lockText="1" noThreeD="1"/>
</file>

<file path=xl/ctrlProps/ctrlProp29.xml><?xml version="1.0" encoding="utf-8"?>
<formControlPr xmlns="http://schemas.microsoft.com/office/spreadsheetml/2009/9/main" objectType="CheckBox" fmlaLink="$H$38" lockText="1" noThreeD="1"/>
</file>

<file path=xl/ctrlProps/ctrlProp30.xml><?xml version="1.0" encoding="utf-8"?>
<formControlPr xmlns="http://schemas.microsoft.com/office/spreadsheetml/2009/9/main" objectType="CheckBox" fmlaLink="$H$12" lockText="1" noThreeD="1"/>
</file>

<file path=xl/ctrlProps/ctrlProp31.xml><?xml version="1.0" encoding="utf-8"?>
<formControlPr xmlns="http://schemas.microsoft.com/office/spreadsheetml/2009/9/main" objectType="CheckBox" fmlaLink="$H$29" lockText="1" noThreeD="1"/>
</file>

<file path=xl/ctrlProps/ctrlProp32.xml><?xml version="1.0" encoding="utf-8"?>
<formControlPr xmlns="http://schemas.microsoft.com/office/spreadsheetml/2009/9/main" objectType="CheckBox" fmlaLink="$H$26" lockText="1" noThreeD="1"/>
</file>

<file path=xl/ctrlProps/ctrlProp33.xml><?xml version="1.0" encoding="utf-8"?>
<formControlPr xmlns="http://schemas.microsoft.com/office/spreadsheetml/2009/9/main" objectType="CheckBox" fmlaLink="$H$27" lockText="1" noThreeD="1"/>
</file>

<file path=xl/ctrlProps/ctrlProp34.xml><?xml version="1.0" encoding="utf-8"?>
<formControlPr xmlns="http://schemas.microsoft.com/office/spreadsheetml/2009/9/main" objectType="CheckBox" fmlaLink="$H$23" lockText="1" noThreeD="1"/>
</file>

<file path=xl/ctrlProps/ctrlProp35.xml><?xml version="1.0" encoding="utf-8"?>
<formControlPr xmlns="http://schemas.microsoft.com/office/spreadsheetml/2009/9/main" objectType="CheckBox" fmlaLink="$J$7" lockText="1" noThreeD="1"/>
</file>

<file path=xl/ctrlProps/ctrlProp36.xml><?xml version="1.0" encoding="utf-8"?>
<formControlPr xmlns="http://schemas.microsoft.com/office/spreadsheetml/2009/9/main" objectType="CheckBox" fmlaLink="$J$10" lockText="1" noThreeD="1"/>
</file>

<file path=xl/ctrlProps/ctrlProp37.xml><?xml version="1.0" encoding="utf-8"?>
<formControlPr xmlns="http://schemas.microsoft.com/office/spreadsheetml/2009/9/main" objectType="CheckBox" fmlaLink="$J$13" lockText="1" noThreeD="1"/>
</file>

<file path=xl/ctrlProps/ctrlProp38.xml><?xml version="1.0" encoding="utf-8"?>
<formControlPr xmlns="http://schemas.microsoft.com/office/spreadsheetml/2009/9/main" objectType="CheckBox" fmlaLink="$J$16" lockText="1" noThreeD="1"/>
</file>

<file path=xl/ctrlProps/ctrlProp39.xml><?xml version="1.0" encoding="utf-8"?>
<formControlPr xmlns="http://schemas.microsoft.com/office/spreadsheetml/2009/9/main" objectType="CheckBox" fmlaLink="$J$19" lockText="1" noThreeD="1"/>
</file>

<file path=xl/ctrlProps/ctrlProp40.xml><?xml version="1.0" encoding="utf-8"?>
<formControlPr xmlns="http://schemas.microsoft.com/office/spreadsheetml/2009/9/main" objectType="CheckBox" fmlaLink="$J$22" lockText="1" noThreeD="1"/>
</file>

<file path=xl/ctrlProps/ctrlProp41.xml><?xml version="1.0" encoding="utf-8"?>
<formControlPr xmlns="http://schemas.microsoft.com/office/spreadsheetml/2009/9/main" objectType="CheckBox" fmlaLink="$J$25" lockText="1" noThreeD="1"/>
</file>

<file path=xl/ctrlProps/ctrlProp42.xml><?xml version="1.0" encoding="utf-8"?>
<formControlPr xmlns="http://schemas.microsoft.com/office/spreadsheetml/2009/9/main" objectType="CheckBox" fmlaLink="$J$28" lockText="1" noThreeD="1"/>
</file>

<file path=xl/ctrlProps/ctrlProp43.xml><?xml version="1.0" encoding="utf-8"?>
<formControlPr xmlns="http://schemas.microsoft.com/office/spreadsheetml/2009/9/main" objectType="CheckBox" fmlaLink="$J$31" lockText="1" noThreeD="1"/>
</file>

<file path=xl/ctrlProps/ctrlProp44.xml><?xml version="1.0" encoding="utf-8"?>
<formControlPr xmlns="http://schemas.microsoft.com/office/spreadsheetml/2009/9/main" objectType="CheckBox" fmlaLink="$J$34" lockText="1" noThreeD="1"/>
</file>

<file path=xl/ctrlProps/ctrlProp45.xml><?xml version="1.0" encoding="utf-8"?>
<formControlPr xmlns="http://schemas.microsoft.com/office/spreadsheetml/2009/9/main" objectType="CheckBox" fmlaLink="$J$37" lockText="1" noThreeD="1"/>
</file>

<file path=xl/ctrlProps/ctrlProp46.xml><?xml version="1.0" encoding="utf-8"?>
<formControlPr xmlns="http://schemas.microsoft.com/office/spreadsheetml/2009/9/main" objectType="CheckBox" fmlaLink="$J$40" lockText="1" noThreeD="1"/>
</file>

<file path=xl/ctrlProps/ctrlProp47.xml><?xml version="1.0" encoding="utf-8"?>
<formControlPr xmlns="http://schemas.microsoft.com/office/spreadsheetml/2009/9/main" objectType="CheckBox" fmlaLink="$J$43" lockText="1" noThreeD="1"/>
</file>

<file path=xl/ctrlProps/ctrlProp48.xml><?xml version="1.0" encoding="utf-8"?>
<formControlPr xmlns="http://schemas.microsoft.com/office/spreadsheetml/2009/9/main" objectType="CheckBox" fmlaLink="$J$46" lockText="1" noThreeD="1"/>
</file>

<file path=xl/ctrlProps/ctrlProp49.xml><?xml version="1.0" encoding="utf-8"?>
<formControlPr xmlns="http://schemas.microsoft.com/office/spreadsheetml/2009/9/main" objectType="CheckBox" fmlaLink="$J$49" lockText="1" noThreeD="1"/>
</file>

<file path=xl/ctrlProps/ctrlProp50.xml><?xml version="1.0" encoding="utf-8"?>
<formControlPr xmlns="http://schemas.microsoft.com/office/spreadsheetml/2009/9/main" objectType="CheckBox" fmlaLink="$J$52" lockText="1" noThreeD="1"/>
</file>

<file path=xl/ctrlProps/ctrlProp51.xml><?xml version="1.0" encoding="utf-8"?>
<formControlPr xmlns="http://schemas.microsoft.com/office/spreadsheetml/2009/9/main" objectType="CheckBox" fmlaLink="$J$55" lockText="1" noThreeD="1"/>
</file>

<file path=xl/ctrlProps/ctrlProp52.xml><?xml version="1.0" encoding="utf-8"?>
<formControlPr xmlns="http://schemas.microsoft.com/office/spreadsheetml/2009/9/main" objectType="CheckBox" fmlaLink="$J$58" lockText="1" noThreeD="1"/>
</file>

<file path=xl/ctrlProps/ctrlProp53.xml><?xml version="1.0" encoding="utf-8"?>
<formControlPr xmlns="http://schemas.microsoft.com/office/spreadsheetml/2009/9/main" objectType="CheckBox" fmlaLink="$J$61" lockText="1" noThreeD="1"/>
</file>

<file path=xl/ctrlProps/ctrlProp54.xml><?xml version="1.0" encoding="utf-8"?>
<formControlPr xmlns="http://schemas.microsoft.com/office/spreadsheetml/2009/9/main" objectType="CheckBox" fmlaLink="$J$64" lockText="1" noThreeD="1"/>
</file>

<file path=xl/ctrlProps/ctrlProp55.xml><?xml version="1.0" encoding="utf-8"?>
<formControlPr xmlns="http://schemas.microsoft.com/office/spreadsheetml/2009/9/main" objectType="CheckBox" fmlaLink="$J$67" lockText="1" noThreeD="1"/>
</file>

<file path=xl/ctrlProps/ctrlProp56.xml><?xml version="1.0" encoding="utf-8"?>
<formControlPr xmlns="http://schemas.microsoft.com/office/spreadsheetml/2009/9/main" objectType="CheckBox" fmlaLink="$J$70" lockText="1" noThreeD="1"/>
</file>

<file path=xl/ctrlProps/ctrlProp57.xml><?xml version="1.0" encoding="utf-8"?>
<formControlPr xmlns="http://schemas.microsoft.com/office/spreadsheetml/2009/9/main" objectType="CheckBox" fmlaLink="$J$73" lockText="1" noThreeD="1"/>
</file>

<file path=xl/ctrlProps/ctrlProp58.xml><?xml version="1.0" encoding="utf-8"?>
<formControlPr xmlns="http://schemas.microsoft.com/office/spreadsheetml/2009/9/main" objectType="CheckBox" fmlaLink="$J$76" lockText="1" noThreeD="1"/>
</file>

<file path=xl/ctrlProps/ctrlProp59.xml><?xml version="1.0" encoding="utf-8"?>
<formControlPr xmlns="http://schemas.microsoft.com/office/spreadsheetml/2009/9/main" objectType="CheckBox" fmlaLink="$J$79" lockText="1" noThreeD="1"/>
</file>

<file path=xl/ctrlProps/ctrlProp60.xml><?xml version="1.0" encoding="utf-8"?>
<formControlPr xmlns="http://schemas.microsoft.com/office/spreadsheetml/2009/9/main" objectType="CheckBox" fmlaLink="$J$82" lockText="1" noThreeD="1"/>
</file>

<file path=xl/ctrlProps/ctrlProp61.xml><?xml version="1.0" encoding="utf-8"?>
<formControlPr xmlns="http://schemas.microsoft.com/office/spreadsheetml/2009/9/main" objectType="CheckBox" fmlaLink="$J$85" lockText="1" noThreeD="1"/>
</file>

<file path=xl/ctrlProps/ctrlProp62.xml><?xml version="1.0" encoding="utf-8"?>
<formControlPr xmlns="http://schemas.microsoft.com/office/spreadsheetml/2009/9/main" objectType="CheckBox" fmlaLink="$J$88" lockText="1" noThreeD="1"/>
</file>

<file path=xl/ctrlProps/ctrlProp63.xml><?xml version="1.0" encoding="utf-8"?>
<formControlPr xmlns="http://schemas.microsoft.com/office/spreadsheetml/2009/9/main" objectType="CheckBox" fmlaLink="$J$91" lockText="1" noThreeD="1"/>
</file>

<file path=xl/ctrlProps/ctrlProp64.xml><?xml version="1.0" encoding="utf-8"?>
<formControlPr xmlns="http://schemas.microsoft.com/office/spreadsheetml/2009/9/main" objectType="CheckBox" fmlaLink="$J$94" lockText="1" noThreeD="1"/>
</file>

<file path=xl/ctrlProps/ctrlProp65.xml><?xml version="1.0" encoding="utf-8"?>
<formControlPr xmlns="http://schemas.microsoft.com/office/spreadsheetml/2009/9/main" objectType="CheckBox" fmlaLink="$J$97" lockText="1" noThreeD="1"/>
</file>

<file path=xl/ctrlProps/ctrlProp66.xml><?xml version="1.0" encoding="utf-8"?>
<formControlPr xmlns="http://schemas.microsoft.com/office/spreadsheetml/2009/9/main" objectType="CheckBox" fmlaLink="$J$100" lockText="1" noThreeD="1"/>
</file>

<file path=xl/ctrlProps/ctrlProp67.xml><?xml version="1.0" encoding="utf-8"?>
<formControlPr xmlns="http://schemas.microsoft.com/office/spreadsheetml/2009/9/main" objectType="CheckBox" fmlaLink="$J$103" lockText="1" noThreeD="1"/>
</file>

<file path=xl/ctrlProps/ctrlProp68.xml><?xml version="1.0" encoding="utf-8"?>
<formControlPr xmlns="http://schemas.microsoft.com/office/spreadsheetml/2009/9/main" objectType="CheckBox" fmlaLink="$J$106" lockText="1" noThreeD="1"/>
</file>

<file path=xl/ctrlProps/ctrlProp69.xml><?xml version="1.0" encoding="utf-8"?>
<formControlPr xmlns="http://schemas.microsoft.com/office/spreadsheetml/2009/9/main" objectType="CheckBox" fmlaLink="$J$109" lockText="1" noThreeD="1"/>
</file>

<file path=xl/ctrlProps/ctrlProp70.xml><?xml version="1.0" encoding="utf-8"?>
<formControlPr xmlns="http://schemas.microsoft.com/office/spreadsheetml/2009/9/main" objectType="CheckBox" fmlaLink="$J$112" lockText="1" noThreeD="1"/>
</file>

<file path=xl/ctrlProps/ctrlProp71.xml><?xml version="1.0" encoding="utf-8"?>
<formControlPr xmlns="http://schemas.microsoft.com/office/spreadsheetml/2009/9/main" objectType="CheckBox" fmlaLink="$J$115" lockText="1" noThreeD="1"/>
</file>

<file path=xl/ctrlProps/ctrlProp72.xml><?xml version="1.0" encoding="utf-8"?>
<formControlPr xmlns="http://schemas.microsoft.com/office/spreadsheetml/2009/9/main" objectType="CheckBox" fmlaLink="$J$118" lockText="1" noThreeD="1"/>
</file>

<file path=xl/ctrlProps/ctrlProp73.xml><?xml version="1.0" encoding="utf-8"?>
<formControlPr xmlns="http://schemas.microsoft.com/office/spreadsheetml/2009/9/main" objectType="CheckBox" fmlaLink="$J$121" lockText="1" noThreeD="1"/>
</file>

<file path=xl/ctrlProps/ctrlProp74.xml><?xml version="1.0" encoding="utf-8"?>
<formControlPr xmlns="http://schemas.microsoft.com/office/spreadsheetml/2009/9/main" objectType="CheckBox" fmlaLink="$J$124" lockText="1" noThreeD="1"/>
</file>

<file path=xl/ctrlProps/ctrlProp75.xml><?xml version="1.0" encoding="utf-8"?>
<formControlPr xmlns="http://schemas.microsoft.com/office/spreadsheetml/2009/9/main" objectType="CheckBox" fmlaLink="$J$127" lockText="1" noThreeD="1"/>
</file>

<file path=xl/ctrlProps/ctrlProp76.xml><?xml version="1.0" encoding="utf-8"?>
<formControlPr xmlns="http://schemas.microsoft.com/office/spreadsheetml/2009/9/main" objectType="CheckBox" fmlaLink="$J$130" lockText="1" noThreeD="1"/>
</file>

<file path=xl/ctrlProps/ctrlProp77.xml><?xml version="1.0" encoding="utf-8"?>
<formControlPr xmlns="http://schemas.microsoft.com/office/spreadsheetml/2009/9/main" objectType="CheckBox" fmlaLink="$J$133" lockText="1" noThreeD="1"/>
</file>

<file path=xl/ctrlProps/ctrlProp78.xml><?xml version="1.0" encoding="utf-8"?>
<formControlPr xmlns="http://schemas.microsoft.com/office/spreadsheetml/2009/9/main" objectType="CheckBox" fmlaLink="$J$136" lockText="1" noThreeD="1"/>
</file>

<file path=xl/ctrlProps/ctrlProp79.xml><?xml version="1.0" encoding="utf-8"?>
<formControlPr xmlns="http://schemas.microsoft.com/office/spreadsheetml/2009/9/main" objectType="CheckBox" fmlaLink="$J$139" lockText="1" noThreeD="1"/>
</file>

<file path=xl/ctrlProps/ctrlProp80.xml><?xml version="1.0" encoding="utf-8"?>
<formControlPr xmlns="http://schemas.microsoft.com/office/spreadsheetml/2009/9/main" objectType="CheckBox" fmlaLink="$J$142" lockText="1" noThreeD="1"/>
</file>

<file path=xl/ctrlProps/ctrlProp81.xml><?xml version="1.0" encoding="utf-8"?>
<formControlPr xmlns="http://schemas.microsoft.com/office/spreadsheetml/2009/9/main" objectType="CheckBox" fmlaLink="$J$4" lockText="1" noThreeD="1"/>
</file>

<file path=xl/ctrlProps/ctrlProp82.xml><?xml version="1.0" encoding="utf-8"?>
<formControlPr xmlns="http://schemas.microsoft.com/office/spreadsheetml/2009/9/main" objectType="CheckBox" fmlaLink="$U$1" lockText="1" noThreeD="1"/>
</file>

<file path=xl/drawings/_rels/drawing3.xml.rels><?xml version="1.0" encoding="UTF-8" standalone="yes"?>
<Relationships xmlns="http://schemas.openxmlformats.org/package/2006/relationships"><Relationship Id="rId1" Type="http://schemas.openxmlformats.org/officeDocument/2006/relationships/hyperlink" Target="#'ZEH&#26222;&#21450;&#23455;&#32318; &#36861;&#21152;&#22577;&#21578;'!A1"/></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228600</xdr:colOff>
          <xdr:row>8</xdr:row>
          <xdr:rowOff>114300</xdr:rowOff>
        </xdr:from>
        <xdr:to>
          <xdr:col>1</xdr:col>
          <xdr:colOff>495300</xdr:colOff>
          <xdr:row>9</xdr:row>
          <xdr:rowOff>114300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0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10</xdr:row>
          <xdr:rowOff>355600</xdr:rowOff>
        </xdr:from>
        <xdr:to>
          <xdr:col>1</xdr:col>
          <xdr:colOff>476250</xdr:colOff>
          <xdr:row>10</xdr:row>
          <xdr:rowOff>584200</xdr:rowOff>
        </xdr:to>
        <xdr:sp macro="" textlink="">
          <xdr:nvSpPr>
            <xdr:cNvPr id="11267" name="Check Box 3" hidden="1">
              <a:extLst>
                <a:ext uri="{63B3BB69-23CF-44E3-9099-C40C66FF867C}">
                  <a14:compatExt spid="_x0000_s11267"/>
                </a:ext>
                <a:ext uri="{FF2B5EF4-FFF2-40B4-BE49-F238E27FC236}">
                  <a16:creationId xmlns:a16="http://schemas.microsoft.com/office/drawing/2014/main" id="{00000000-0008-0000-0000-00000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5</xdr:row>
          <xdr:rowOff>127000</xdr:rowOff>
        </xdr:from>
        <xdr:to>
          <xdr:col>1</xdr:col>
          <xdr:colOff>495300</xdr:colOff>
          <xdr:row>6</xdr:row>
          <xdr:rowOff>133350</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0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28</xdr:row>
          <xdr:rowOff>666750</xdr:rowOff>
        </xdr:from>
        <xdr:to>
          <xdr:col>1</xdr:col>
          <xdr:colOff>488950</xdr:colOff>
          <xdr:row>29</xdr:row>
          <xdr:rowOff>247650</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0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30</xdr:row>
          <xdr:rowOff>146050</xdr:rowOff>
        </xdr:from>
        <xdr:to>
          <xdr:col>1</xdr:col>
          <xdr:colOff>488950</xdr:colOff>
          <xdr:row>31</xdr:row>
          <xdr:rowOff>133350</xdr:rowOff>
        </xdr:to>
        <xdr:sp macro="" textlink="">
          <xdr:nvSpPr>
            <xdr:cNvPr id="11271" name="Check Box 7" hidden="1">
              <a:extLst>
                <a:ext uri="{63B3BB69-23CF-44E3-9099-C40C66FF867C}">
                  <a14:compatExt spid="_x0000_s11271"/>
                </a:ext>
                <a:ext uri="{FF2B5EF4-FFF2-40B4-BE49-F238E27FC236}">
                  <a16:creationId xmlns:a16="http://schemas.microsoft.com/office/drawing/2014/main" id="{00000000-0008-0000-0000-00000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32</xdr:row>
          <xdr:rowOff>19050</xdr:rowOff>
        </xdr:from>
        <xdr:to>
          <xdr:col>1</xdr:col>
          <xdr:colOff>476250</xdr:colOff>
          <xdr:row>32</xdr:row>
          <xdr:rowOff>260350</xdr:rowOff>
        </xdr:to>
        <xdr:sp macro="" textlink="">
          <xdr:nvSpPr>
            <xdr:cNvPr id="11272" name="Check Box 8" hidden="1">
              <a:extLst>
                <a:ext uri="{63B3BB69-23CF-44E3-9099-C40C66FF867C}">
                  <a14:compatExt spid="_x0000_s11272"/>
                </a:ext>
                <a:ext uri="{FF2B5EF4-FFF2-40B4-BE49-F238E27FC236}">
                  <a16:creationId xmlns:a16="http://schemas.microsoft.com/office/drawing/2014/main" id="{00000000-0008-0000-0000-00000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24</xdr:row>
          <xdr:rowOff>0</xdr:rowOff>
        </xdr:from>
        <xdr:to>
          <xdr:col>1</xdr:col>
          <xdr:colOff>508000</xdr:colOff>
          <xdr:row>25</xdr:row>
          <xdr:rowOff>19050</xdr:rowOff>
        </xdr:to>
        <xdr:sp macro="" textlink="">
          <xdr:nvSpPr>
            <xdr:cNvPr id="11274" name="Check Box 10" hidden="1">
              <a:extLst>
                <a:ext uri="{63B3BB69-23CF-44E3-9099-C40C66FF867C}">
                  <a14:compatExt spid="_x0000_s11274"/>
                </a:ext>
                <a:ext uri="{FF2B5EF4-FFF2-40B4-BE49-F238E27FC236}">
                  <a16:creationId xmlns:a16="http://schemas.microsoft.com/office/drawing/2014/main" id="{00000000-0008-0000-0000-00000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12</xdr:row>
          <xdr:rowOff>171450</xdr:rowOff>
        </xdr:from>
        <xdr:to>
          <xdr:col>1</xdr:col>
          <xdr:colOff>495300</xdr:colOff>
          <xdr:row>12</xdr:row>
          <xdr:rowOff>508000</xdr:rowOff>
        </xdr:to>
        <xdr:sp macro="" textlink="">
          <xdr:nvSpPr>
            <xdr:cNvPr id="11275" name="Check Box 11" hidden="1">
              <a:extLst>
                <a:ext uri="{63B3BB69-23CF-44E3-9099-C40C66FF867C}">
                  <a14:compatExt spid="_x0000_s11275"/>
                </a:ext>
                <a:ext uri="{FF2B5EF4-FFF2-40B4-BE49-F238E27FC236}">
                  <a16:creationId xmlns:a16="http://schemas.microsoft.com/office/drawing/2014/main" id="{00000000-0008-0000-0000-00000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14</xdr:row>
          <xdr:rowOff>12700</xdr:rowOff>
        </xdr:from>
        <xdr:to>
          <xdr:col>1</xdr:col>
          <xdr:colOff>469900</xdr:colOff>
          <xdr:row>15</xdr:row>
          <xdr:rowOff>0</xdr:rowOff>
        </xdr:to>
        <xdr:sp macro="" textlink="">
          <xdr:nvSpPr>
            <xdr:cNvPr id="11276" name="Check Box 12" hidden="1">
              <a:extLst>
                <a:ext uri="{63B3BB69-23CF-44E3-9099-C40C66FF867C}">
                  <a14:compatExt spid="_x0000_s11276"/>
                </a:ext>
                <a:ext uri="{FF2B5EF4-FFF2-40B4-BE49-F238E27FC236}">
                  <a16:creationId xmlns:a16="http://schemas.microsoft.com/office/drawing/2014/main" id="{00000000-0008-0000-0000-00000C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13</xdr:row>
          <xdr:rowOff>12700</xdr:rowOff>
        </xdr:from>
        <xdr:to>
          <xdr:col>1</xdr:col>
          <xdr:colOff>469900</xdr:colOff>
          <xdr:row>13</xdr:row>
          <xdr:rowOff>247650</xdr:rowOff>
        </xdr:to>
        <xdr:sp macro="" textlink="">
          <xdr:nvSpPr>
            <xdr:cNvPr id="11277" name="Check Box 13" hidden="1">
              <a:extLst>
                <a:ext uri="{63B3BB69-23CF-44E3-9099-C40C66FF867C}">
                  <a14:compatExt spid="_x0000_s11277"/>
                </a:ext>
                <a:ext uri="{FF2B5EF4-FFF2-40B4-BE49-F238E27FC236}">
                  <a16:creationId xmlns:a16="http://schemas.microsoft.com/office/drawing/2014/main" id="{00000000-0008-0000-0000-00000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16</xdr:row>
          <xdr:rowOff>12700</xdr:rowOff>
        </xdr:from>
        <xdr:to>
          <xdr:col>1</xdr:col>
          <xdr:colOff>488950</xdr:colOff>
          <xdr:row>16</xdr:row>
          <xdr:rowOff>247650</xdr:rowOff>
        </xdr:to>
        <xdr:sp macro="" textlink="">
          <xdr:nvSpPr>
            <xdr:cNvPr id="11278" name="Check Box 14" hidden="1">
              <a:extLst>
                <a:ext uri="{63B3BB69-23CF-44E3-9099-C40C66FF867C}">
                  <a14:compatExt spid="_x0000_s11278"/>
                </a:ext>
                <a:ext uri="{FF2B5EF4-FFF2-40B4-BE49-F238E27FC236}">
                  <a16:creationId xmlns:a16="http://schemas.microsoft.com/office/drawing/2014/main" id="{00000000-0008-0000-0000-00000E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17</xdr:row>
          <xdr:rowOff>12700</xdr:rowOff>
        </xdr:from>
        <xdr:to>
          <xdr:col>1</xdr:col>
          <xdr:colOff>488950</xdr:colOff>
          <xdr:row>18</xdr:row>
          <xdr:rowOff>12700</xdr:rowOff>
        </xdr:to>
        <xdr:sp macro="" textlink="">
          <xdr:nvSpPr>
            <xdr:cNvPr id="11279" name="Check Box 15" hidden="1">
              <a:extLst>
                <a:ext uri="{63B3BB69-23CF-44E3-9099-C40C66FF867C}">
                  <a14:compatExt spid="_x0000_s11279"/>
                </a:ext>
                <a:ext uri="{FF2B5EF4-FFF2-40B4-BE49-F238E27FC236}">
                  <a16:creationId xmlns:a16="http://schemas.microsoft.com/office/drawing/2014/main" id="{00000000-0008-0000-0000-00000F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19</xdr:row>
          <xdr:rowOff>31750</xdr:rowOff>
        </xdr:from>
        <xdr:to>
          <xdr:col>1</xdr:col>
          <xdr:colOff>469900</xdr:colOff>
          <xdr:row>20</xdr:row>
          <xdr:rowOff>12700</xdr:rowOff>
        </xdr:to>
        <xdr:sp macro="" textlink="">
          <xdr:nvSpPr>
            <xdr:cNvPr id="11280" name="Check Box 16" hidden="1">
              <a:extLst>
                <a:ext uri="{63B3BB69-23CF-44E3-9099-C40C66FF867C}">
                  <a14:compatExt spid="_x0000_s11280"/>
                </a:ext>
                <a:ext uri="{FF2B5EF4-FFF2-40B4-BE49-F238E27FC236}">
                  <a16:creationId xmlns:a16="http://schemas.microsoft.com/office/drawing/2014/main" id="{00000000-0008-0000-0000-000010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17</xdr:row>
          <xdr:rowOff>260350</xdr:rowOff>
        </xdr:from>
        <xdr:to>
          <xdr:col>1</xdr:col>
          <xdr:colOff>469900</xdr:colOff>
          <xdr:row>18</xdr:row>
          <xdr:rowOff>260350</xdr:rowOff>
        </xdr:to>
        <xdr:sp macro="" textlink="">
          <xdr:nvSpPr>
            <xdr:cNvPr id="11281" name="Check Box 17" hidden="1">
              <a:extLst>
                <a:ext uri="{63B3BB69-23CF-44E3-9099-C40C66FF867C}">
                  <a14:compatExt spid="_x0000_s11281"/>
                </a:ext>
                <a:ext uri="{FF2B5EF4-FFF2-40B4-BE49-F238E27FC236}">
                  <a16:creationId xmlns:a16="http://schemas.microsoft.com/office/drawing/2014/main" id="{00000000-0008-0000-0000-00001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15</xdr:row>
          <xdr:rowOff>12700</xdr:rowOff>
        </xdr:from>
        <xdr:to>
          <xdr:col>1</xdr:col>
          <xdr:colOff>488950</xdr:colOff>
          <xdr:row>16</xdr:row>
          <xdr:rowOff>0</xdr:rowOff>
        </xdr:to>
        <xdr:sp macro="" textlink="">
          <xdr:nvSpPr>
            <xdr:cNvPr id="11282" name="Check Box 18" hidden="1">
              <a:extLst>
                <a:ext uri="{63B3BB69-23CF-44E3-9099-C40C66FF867C}">
                  <a14:compatExt spid="_x0000_s11282"/>
                </a:ext>
                <a:ext uri="{FF2B5EF4-FFF2-40B4-BE49-F238E27FC236}">
                  <a16:creationId xmlns:a16="http://schemas.microsoft.com/office/drawing/2014/main" id="{00000000-0008-0000-0000-00001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20</xdr:row>
          <xdr:rowOff>19050</xdr:rowOff>
        </xdr:from>
        <xdr:to>
          <xdr:col>1</xdr:col>
          <xdr:colOff>495300</xdr:colOff>
          <xdr:row>21</xdr:row>
          <xdr:rowOff>12700</xdr:rowOff>
        </xdr:to>
        <xdr:sp macro="" textlink="">
          <xdr:nvSpPr>
            <xdr:cNvPr id="11283" name="Check Box 19" hidden="1">
              <a:extLst>
                <a:ext uri="{63B3BB69-23CF-44E3-9099-C40C66FF867C}">
                  <a14:compatExt spid="_x0000_s11283"/>
                </a:ext>
                <a:ext uri="{FF2B5EF4-FFF2-40B4-BE49-F238E27FC236}">
                  <a16:creationId xmlns:a16="http://schemas.microsoft.com/office/drawing/2014/main" id="{00000000-0008-0000-0000-00001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21</xdr:row>
          <xdr:rowOff>12700</xdr:rowOff>
        </xdr:from>
        <xdr:to>
          <xdr:col>1</xdr:col>
          <xdr:colOff>495300</xdr:colOff>
          <xdr:row>21</xdr:row>
          <xdr:rowOff>260350</xdr:rowOff>
        </xdr:to>
        <xdr:sp macro="" textlink="">
          <xdr:nvSpPr>
            <xdr:cNvPr id="11284" name="Check Box 20" hidden="1">
              <a:extLst>
                <a:ext uri="{63B3BB69-23CF-44E3-9099-C40C66FF867C}">
                  <a14:compatExt spid="_x0000_s11284"/>
                </a:ext>
                <a:ext uri="{FF2B5EF4-FFF2-40B4-BE49-F238E27FC236}">
                  <a16:creationId xmlns:a16="http://schemas.microsoft.com/office/drawing/2014/main" id="{00000000-0008-0000-0000-00001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23</xdr:row>
          <xdr:rowOff>12700</xdr:rowOff>
        </xdr:from>
        <xdr:to>
          <xdr:col>1</xdr:col>
          <xdr:colOff>469900</xdr:colOff>
          <xdr:row>23</xdr:row>
          <xdr:rowOff>260350</xdr:rowOff>
        </xdr:to>
        <xdr:sp macro="" textlink="">
          <xdr:nvSpPr>
            <xdr:cNvPr id="11285" name="Check Box 21" hidden="1">
              <a:extLst>
                <a:ext uri="{63B3BB69-23CF-44E3-9099-C40C66FF867C}">
                  <a14:compatExt spid="_x0000_s11285"/>
                </a:ext>
                <a:ext uri="{FF2B5EF4-FFF2-40B4-BE49-F238E27FC236}">
                  <a16:creationId xmlns:a16="http://schemas.microsoft.com/office/drawing/2014/main" id="{00000000-0008-0000-0000-00001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33</xdr:row>
          <xdr:rowOff>12700</xdr:rowOff>
        </xdr:from>
        <xdr:to>
          <xdr:col>1</xdr:col>
          <xdr:colOff>476250</xdr:colOff>
          <xdr:row>34</xdr:row>
          <xdr:rowOff>12700</xdr:rowOff>
        </xdr:to>
        <xdr:sp macro="" textlink="">
          <xdr:nvSpPr>
            <xdr:cNvPr id="11287" name="Check Box 23" hidden="1">
              <a:extLst>
                <a:ext uri="{63B3BB69-23CF-44E3-9099-C40C66FF867C}">
                  <a14:compatExt spid="_x0000_s11287"/>
                </a:ext>
                <a:ext uri="{FF2B5EF4-FFF2-40B4-BE49-F238E27FC236}">
                  <a16:creationId xmlns:a16="http://schemas.microsoft.com/office/drawing/2014/main" id="{00000000-0008-0000-0000-00001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34</xdr:row>
          <xdr:rowOff>19050</xdr:rowOff>
        </xdr:from>
        <xdr:to>
          <xdr:col>1</xdr:col>
          <xdr:colOff>469900</xdr:colOff>
          <xdr:row>35</xdr:row>
          <xdr:rowOff>12700</xdr:rowOff>
        </xdr:to>
        <xdr:sp macro="" textlink="">
          <xdr:nvSpPr>
            <xdr:cNvPr id="11288" name="Check Box 24" hidden="1">
              <a:extLst>
                <a:ext uri="{63B3BB69-23CF-44E3-9099-C40C66FF867C}">
                  <a14:compatExt spid="_x0000_s11288"/>
                </a:ext>
                <a:ext uri="{FF2B5EF4-FFF2-40B4-BE49-F238E27FC236}">
                  <a16:creationId xmlns:a16="http://schemas.microsoft.com/office/drawing/2014/main" id="{00000000-0008-0000-0000-00001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40</xdr:row>
          <xdr:rowOff>57150</xdr:rowOff>
        </xdr:from>
        <xdr:to>
          <xdr:col>1</xdr:col>
          <xdr:colOff>476250</xdr:colOff>
          <xdr:row>40</xdr:row>
          <xdr:rowOff>298450</xdr:rowOff>
        </xdr:to>
        <xdr:sp macro="" textlink="">
          <xdr:nvSpPr>
            <xdr:cNvPr id="11289" name="Check Box 25" hidden="1">
              <a:extLst>
                <a:ext uri="{63B3BB69-23CF-44E3-9099-C40C66FF867C}">
                  <a14:compatExt spid="_x0000_s11289"/>
                </a:ext>
                <a:ext uri="{FF2B5EF4-FFF2-40B4-BE49-F238E27FC236}">
                  <a16:creationId xmlns:a16="http://schemas.microsoft.com/office/drawing/2014/main" id="{00000000-0008-0000-0000-00001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39</xdr:row>
          <xdr:rowOff>57150</xdr:rowOff>
        </xdr:from>
        <xdr:to>
          <xdr:col>1</xdr:col>
          <xdr:colOff>469900</xdr:colOff>
          <xdr:row>39</xdr:row>
          <xdr:rowOff>298450</xdr:rowOff>
        </xdr:to>
        <xdr:sp macro="" textlink="">
          <xdr:nvSpPr>
            <xdr:cNvPr id="11290" name="Check Box 26" hidden="1">
              <a:extLst>
                <a:ext uri="{63B3BB69-23CF-44E3-9099-C40C66FF867C}">
                  <a14:compatExt spid="_x0000_s11290"/>
                </a:ext>
                <a:ext uri="{FF2B5EF4-FFF2-40B4-BE49-F238E27FC236}">
                  <a16:creationId xmlns:a16="http://schemas.microsoft.com/office/drawing/2014/main" id="{00000000-0008-0000-0000-00001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41</xdr:row>
          <xdr:rowOff>50800</xdr:rowOff>
        </xdr:from>
        <xdr:to>
          <xdr:col>1</xdr:col>
          <xdr:colOff>469900</xdr:colOff>
          <xdr:row>41</xdr:row>
          <xdr:rowOff>298450</xdr:rowOff>
        </xdr:to>
        <xdr:sp macro="" textlink="">
          <xdr:nvSpPr>
            <xdr:cNvPr id="11291" name="Check Box 27" hidden="1">
              <a:extLst>
                <a:ext uri="{63B3BB69-23CF-44E3-9099-C40C66FF867C}">
                  <a14:compatExt spid="_x0000_s11291"/>
                </a:ext>
                <a:ext uri="{FF2B5EF4-FFF2-40B4-BE49-F238E27FC236}">
                  <a16:creationId xmlns:a16="http://schemas.microsoft.com/office/drawing/2014/main" id="{00000000-0008-0000-0000-00001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42</xdr:row>
          <xdr:rowOff>50800</xdr:rowOff>
        </xdr:from>
        <xdr:to>
          <xdr:col>1</xdr:col>
          <xdr:colOff>488950</xdr:colOff>
          <xdr:row>42</xdr:row>
          <xdr:rowOff>298450</xdr:rowOff>
        </xdr:to>
        <xdr:sp macro="" textlink="">
          <xdr:nvSpPr>
            <xdr:cNvPr id="11292" name="Check Box 28" hidden="1">
              <a:extLst>
                <a:ext uri="{63B3BB69-23CF-44E3-9099-C40C66FF867C}">
                  <a14:compatExt spid="_x0000_s11292"/>
                </a:ext>
                <a:ext uri="{FF2B5EF4-FFF2-40B4-BE49-F238E27FC236}">
                  <a16:creationId xmlns:a16="http://schemas.microsoft.com/office/drawing/2014/main" id="{00000000-0008-0000-0000-00001C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42</xdr:row>
          <xdr:rowOff>57150</xdr:rowOff>
        </xdr:from>
        <xdr:to>
          <xdr:col>1</xdr:col>
          <xdr:colOff>476250</xdr:colOff>
          <xdr:row>42</xdr:row>
          <xdr:rowOff>298450</xdr:rowOff>
        </xdr:to>
        <xdr:sp macro="" textlink="">
          <xdr:nvSpPr>
            <xdr:cNvPr id="11293" name="Check Box 29" hidden="1">
              <a:extLst>
                <a:ext uri="{63B3BB69-23CF-44E3-9099-C40C66FF867C}">
                  <a14:compatExt spid="_x0000_s11293"/>
                </a:ext>
                <a:ext uri="{FF2B5EF4-FFF2-40B4-BE49-F238E27FC236}">
                  <a16:creationId xmlns:a16="http://schemas.microsoft.com/office/drawing/2014/main" id="{00000000-0008-0000-0000-00001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27</xdr:row>
          <xdr:rowOff>190500</xdr:rowOff>
        </xdr:from>
        <xdr:to>
          <xdr:col>1</xdr:col>
          <xdr:colOff>488950</xdr:colOff>
          <xdr:row>27</xdr:row>
          <xdr:rowOff>476250</xdr:rowOff>
        </xdr:to>
        <xdr:sp macro="" textlink="">
          <xdr:nvSpPr>
            <xdr:cNvPr id="11294" name="Check Box 30" hidden="1">
              <a:extLst>
                <a:ext uri="{63B3BB69-23CF-44E3-9099-C40C66FF867C}">
                  <a14:compatExt spid="_x0000_s11294"/>
                </a:ext>
                <a:ext uri="{FF2B5EF4-FFF2-40B4-BE49-F238E27FC236}">
                  <a16:creationId xmlns:a16="http://schemas.microsoft.com/office/drawing/2014/main" id="{00000000-0008-0000-0000-00001E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35</xdr:row>
          <xdr:rowOff>146050</xdr:rowOff>
        </xdr:from>
        <xdr:to>
          <xdr:col>1</xdr:col>
          <xdr:colOff>469900</xdr:colOff>
          <xdr:row>35</xdr:row>
          <xdr:rowOff>419100</xdr:rowOff>
        </xdr:to>
        <xdr:sp macro="" textlink="">
          <xdr:nvSpPr>
            <xdr:cNvPr id="11295" name="Check Box 31" hidden="1">
              <a:extLst>
                <a:ext uri="{63B3BB69-23CF-44E3-9099-C40C66FF867C}">
                  <a14:compatExt spid="_x0000_s11295"/>
                </a:ext>
                <a:ext uri="{FF2B5EF4-FFF2-40B4-BE49-F238E27FC236}">
                  <a16:creationId xmlns:a16="http://schemas.microsoft.com/office/drawing/2014/main" id="{00000000-0008-0000-0000-00001F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36</xdr:row>
          <xdr:rowOff>228600</xdr:rowOff>
        </xdr:from>
        <xdr:to>
          <xdr:col>1</xdr:col>
          <xdr:colOff>469900</xdr:colOff>
          <xdr:row>36</xdr:row>
          <xdr:rowOff>603250</xdr:rowOff>
        </xdr:to>
        <xdr:sp macro="" textlink="">
          <xdr:nvSpPr>
            <xdr:cNvPr id="11296" name="Check Box 32" hidden="1">
              <a:extLst>
                <a:ext uri="{63B3BB69-23CF-44E3-9099-C40C66FF867C}">
                  <a14:compatExt spid="_x0000_s11296"/>
                </a:ext>
                <a:ext uri="{FF2B5EF4-FFF2-40B4-BE49-F238E27FC236}">
                  <a16:creationId xmlns:a16="http://schemas.microsoft.com/office/drawing/2014/main" id="{00000000-0008-0000-0000-000020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37</xdr:row>
          <xdr:rowOff>222250</xdr:rowOff>
        </xdr:from>
        <xdr:to>
          <xdr:col>1</xdr:col>
          <xdr:colOff>469900</xdr:colOff>
          <xdr:row>38</xdr:row>
          <xdr:rowOff>133350</xdr:rowOff>
        </xdr:to>
        <xdr:sp macro="" textlink="">
          <xdr:nvSpPr>
            <xdr:cNvPr id="11297" name="Check Box 33" hidden="1">
              <a:extLst>
                <a:ext uri="{63B3BB69-23CF-44E3-9099-C40C66FF867C}">
                  <a14:compatExt spid="_x0000_s11297"/>
                </a:ext>
                <a:ext uri="{FF2B5EF4-FFF2-40B4-BE49-F238E27FC236}">
                  <a16:creationId xmlns:a16="http://schemas.microsoft.com/office/drawing/2014/main" id="{00000000-0008-0000-0000-00002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228600</xdr:colOff>
          <xdr:row>11</xdr:row>
          <xdr:rowOff>12700</xdr:rowOff>
        </xdr:from>
        <xdr:to>
          <xdr:col>1</xdr:col>
          <xdr:colOff>450850</xdr:colOff>
          <xdr:row>11</xdr:row>
          <xdr:rowOff>260350</xdr:rowOff>
        </xdr:to>
        <xdr:sp macro="" textlink="">
          <xdr:nvSpPr>
            <xdr:cNvPr id="11298" name="Check Box 34" hidden="1">
              <a:extLst>
                <a:ext uri="{63B3BB69-23CF-44E3-9099-C40C66FF867C}">
                  <a14:compatExt spid="_x0000_s11298"/>
                </a:ext>
                <a:ext uri="{FF2B5EF4-FFF2-40B4-BE49-F238E27FC236}">
                  <a16:creationId xmlns:a16="http://schemas.microsoft.com/office/drawing/2014/main" id="{00000000-0008-0000-0000-00002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xdr:col>
      <xdr:colOff>373455</xdr:colOff>
      <xdr:row>0</xdr:row>
      <xdr:rowOff>1356332</xdr:rowOff>
    </xdr:from>
    <xdr:ext cx="338554" cy="349776"/>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985776" y="1356332"/>
          <a:ext cx="338554" cy="349776"/>
        </a:xfrm>
        <a:prstGeom prst="rect">
          <a:avLst/>
        </a:prstGeom>
        <a:solidFill>
          <a:srgbClr val="00B0F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bg1"/>
              </a:solidFill>
              <a:latin typeface="游ゴシック" panose="020B0400000000000000" pitchFamily="50" charset="-128"/>
              <a:ea typeface="游ゴシック" panose="020B0400000000000000" pitchFamily="50" charset="-128"/>
            </a:rPr>
            <a:t>１</a:t>
          </a:r>
        </a:p>
      </xdr:txBody>
    </xdr:sp>
    <xdr:clientData/>
  </xdr:oneCellAnchor>
  <xdr:oneCellAnchor>
    <xdr:from>
      <xdr:col>1</xdr:col>
      <xdr:colOff>370280</xdr:colOff>
      <xdr:row>1</xdr:row>
      <xdr:rowOff>366133</xdr:rowOff>
    </xdr:from>
    <xdr:ext cx="338554" cy="349776"/>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82601" y="1209776"/>
          <a:ext cx="338554" cy="349776"/>
        </a:xfrm>
        <a:prstGeom prst="rect">
          <a:avLst/>
        </a:prstGeom>
        <a:solidFill>
          <a:srgbClr val="00B0F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bg1"/>
              </a:solidFill>
              <a:latin typeface="游ゴシック" panose="020B0400000000000000" pitchFamily="50" charset="-128"/>
              <a:ea typeface="游ゴシック" panose="020B0400000000000000" pitchFamily="50" charset="-128"/>
            </a:rPr>
            <a:t>２</a:t>
          </a:r>
        </a:p>
      </xdr:txBody>
    </xdr:sp>
    <xdr:clientData/>
  </xdr:oneCellAnchor>
  <xdr:oneCellAnchor>
    <xdr:from>
      <xdr:col>2</xdr:col>
      <xdr:colOff>781903</xdr:colOff>
      <xdr:row>5</xdr:row>
      <xdr:rowOff>9747</xdr:rowOff>
    </xdr:from>
    <xdr:ext cx="351303" cy="349776"/>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2104030" y="2597135"/>
          <a:ext cx="351303" cy="349776"/>
        </a:xfrm>
        <a:prstGeom prst="rect">
          <a:avLst/>
        </a:prstGeom>
        <a:solidFill>
          <a:srgbClr val="00B0F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b="1">
              <a:solidFill>
                <a:schemeClr val="bg1"/>
              </a:solidFill>
              <a:latin typeface="游ゴシック" panose="020B0400000000000000" pitchFamily="50" charset="-128"/>
              <a:ea typeface="游ゴシック" panose="020B0400000000000000" pitchFamily="50" charset="-128"/>
            </a:rPr>
            <a:t>4</a:t>
          </a:r>
          <a:endParaRPr kumimoji="1" lang="ja-JP" altLang="en-US" sz="1200" b="1">
            <a:solidFill>
              <a:schemeClr val="bg1"/>
            </a:solidFill>
            <a:latin typeface="游ゴシック" panose="020B0400000000000000" pitchFamily="50" charset="-128"/>
            <a:ea typeface="游ゴシック" panose="020B0400000000000000" pitchFamily="50" charset="-128"/>
          </a:endParaRPr>
        </a:p>
      </xdr:txBody>
    </xdr:sp>
    <xdr:clientData/>
  </xdr:oneCellAnchor>
  <xdr:oneCellAnchor>
    <xdr:from>
      <xdr:col>0</xdr:col>
      <xdr:colOff>50319</xdr:colOff>
      <xdr:row>4</xdr:row>
      <xdr:rowOff>21526</xdr:rowOff>
    </xdr:from>
    <xdr:ext cx="357949" cy="349776"/>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50319" y="2352350"/>
          <a:ext cx="357949" cy="349776"/>
        </a:xfrm>
        <a:prstGeom prst="rect">
          <a:avLst/>
        </a:prstGeom>
        <a:solidFill>
          <a:srgbClr val="00B0F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b="1">
              <a:solidFill>
                <a:schemeClr val="bg1"/>
              </a:solidFill>
              <a:latin typeface="游ゴシック" panose="020B0400000000000000" pitchFamily="50" charset="-128"/>
              <a:ea typeface="游ゴシック" panose="020B0400000000000000" pitchFamily="50" charset="-128"/>
            </a:rPr>
            <a:t>3</a:t>
          </a:r>
          <a:endParaRPr kumimoji="1" lang="ja-JP" altLang="en-US" sz="1200" b="1">
            <a:solidFill>
              <a:schemeClr val="bg1"/>
            </a:solidFill>
            <a:latin typeface="游ゴシック" panose="020B0400000000000000" pitchFamily="50" charset="-128"/>
            <a:ea typeface="游ゴシック" panose="020B0400000000000000" pitchFamily="50" charset="-128"/>
          </a:endParaRPr>
        </a:p>
      </xdr:txBody>
    </xdr:sp>
    <xdr:clientData/>
  </xdr:oneCellAnchor>
  <mc:AlternateContent xmlns:mc="http://schemas.openxmlformats.org/markup-compatibility/2006">
    <mc:Choice xmlns:a14="http://schemas.microsoft.com/office/drawing/2010/main" Requires="a14">
      <xdr:twoCellAnchor editAs="oneCell">
        <xdr:from>
          <xdr:col>1</xdr:col>
          <xdr:colOff>228600</xdr:colOff>
          <xdr:row>28</xdr:row>
          <xdr:rowOff>203200</xdr:rowOff>
        </xdr:from>
        <xdr:to>
          <xdr:col>1</xdr:col>
          <xdr:colOff>488950</xdr:colOff>
          <xdr:row>28</xdr:row>
          <xdr:rowOff>431800</xdr:rowOff>
        </xdr:to>
        <xdr:sp macro="" textlink="">
          <xdr:nvSpPr>
            <xdr:cNvPr id="11305" name="Check Box 41" hidden="1">
              <a:extLst>
                <a:ext uri="{63B3BB69-23CF-44E3-9099-C40C66FF867C}">
                  <a14:compatExt spid="_x0000_s11305"/>
                </a:ext>
                <a:ext uri="{FF2B5EF4-FFF2-40B4-BE49-F238E27FC236}">
                  <a16:creationId xmlns:a16="http://schemas.microsoft.com/office/drawing/2014/main" id="{00000000-0008-0000-0000-00002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5</xdr:col>
      <xdr:colOff>3531991</xdr:colOff>
      <xdr:row>0</xdr:row>
      <xdr:rowOff>75602</xdr:rowOff>
    </xdr:from>
    <xdr:to>
      <xdr:col>6</xdr:col>
      <xdr:colOff>2807934</xdr:colOff>
      <xdr:row>0</xdr:row>
      <xdr:rowOff>475441</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2800230" y="75602"/>
          <a:ext cx="3781682" cy="399839"/>
        </a:xfrm>
        <a:prstGeom prst="rect">
          <a:avLst/>
        </a:prstGeom>
        <a:solidFill>
          <a:schemeClr val="bg1"/>
        </a:solidFill>
        <a:ln>
          <a:solidFill>
            <a:srgbClr val="00B0F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a:latin typeface="游ゴシック" panose="020B0400000000000000" pitchFamily="50" charset="-128"/>
              <a:ea typeface="游ゴシック" panose="020B0400000000000000" pitchFamily="50" charset="-128"/>
            </a:rPr>
            <a:t>ＳＩＩへのメールでの初回送信日を入力してください。</a:t>
          </a:r>
        </a:p>
      </xdr:txBody>
    </xdr:sp>
    <xdr:clientData/>
  </xdr:twoCellAnchor>
  <xdr:twoCellAnchor>
    <xdr:from>
      <xdr:col>5</xdr:col>
      <xdr:colOff>3234459</xdr:colOff>
      <xdr:row>0</xdr:row>
      <xdr:rowOff>65378</xdr:rowOff>
    </xdr:from>
    <xdr:to>
      <xdr:col>5</xdr:col>
      <xdr:colOff>3533821</xdr:colOff>
      <xdr:row>0</xdr:row>
      <xdr:rowOff>418749</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2502698" y="65378"/>
          <a:ext cx="299362" cy="353371"/>
        </a:xfrm>
        <a:prstGeom prst="rect">
          <a:avLst/>
        </a:prstGeom>
        <a:solidFill>
          <a:srgbClr val="00B0F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solidFill>
                <a:schemeClr val="bg1"/>
              </a:solidFill>
              <a:latin typeface="游ゴシック" panose="020B0400000000000000" pitchFamily="50" charset="-128"/>
              <a:ea typeface="游ゴシック" panose="020B0400000000000000" pitchFamily="50" charset="-128"/>
            </a:rPr>
            <a:t>１</a:t>
          </a:r>
        </a:p>
      </xdr:txBody>
    </xdr:sp>
    <xdr:clientData/>
  </xdr:twoCellAnchor>
  <xdr:twoCellAnchor>
    <xdr:from>
      <xdr:col>5</xdr:col>
      <xdr:colOff>3516696</xdr:colOff>
      <xdr:row>0</xdr:row>
      <xdr:rowOff>525062</xdr:rowOff>
    </xdr:from>
    <xdr:to>
      <xdr:col>6</xdr:col>
      <xdr:colOff>2850620</xdr:colOff>
      <xdr:row>0</xdr:row>
      <xdr:rowOff>943880</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12784935" y="525062"/>
          <a:ext cx="3839663" cy="418818"/>
        </a:xfrm>
        <a:prstGeom prst="rect">
          <a:avLst/>
        </a:prstGeom>
        <a:solidFill>
          <a:schemeClr val="bg1"/>
        </a:solidFill>
        <a:ln>
          <a:solidFill>
            <a:srgbClr val="00B0F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a:latin typeface="游ゴシック" panose="020B0400000000000000" pitchFamily="50" charset="-128"/>
              <a:ea typeface="游ゴシック" panose="020B0400000000000000" pitchFamily="50" charset="-128"/>
            </a:rPr>
            <a:t>変更理由を入力してください。</a:t>
          </a:r>
        </a:p>
      </xdr:txBody>
    </xdr:sp>
    <xdr:clientData/>
  </xdr:twoCellAnchor>
  <xdr:twoCellAnchor>
    <xdr:from>
      <xdr:col>5</xdr:col>
      <xdr:colOff>3236424</xdr:colOff>
      <xdr:row>0</xdr:row>
      <xdr:rowOff>507534</xdr:rowOff>
    </xdr:from>
    <xdr:to>
      <xdr:col>5</xdr:col>
      <xdr:colOff>3525032</xdr:colOff>
      <xdr:row>0</xdr:row>
      <xdr:rowOff>849439</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12504663" y="507534"/>
          <a:ext cx="288608" cy="341905"/>
        </a:xfrm>
        <a:prstGeom prst="rect">
          <a:avLst/>
        </a:prstGeom>
        <a:solidFill>
          <a:srgbClr val="00B0F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solidFill>
                <a:schemeClr val="bg1"/>
              </a:solidFill>
              <a:latin typeface="游ゴシック" panose="020B0400000000000000" pitchFamily="50" charset="-128"/>
              <a:ea typeface="游ゴシック" panose="020B0400000000000000" pitchFamily="50" charset="-128"/>
            </a:rPr>
            <a:t>２</a:t>
          </a:r>
        </a:p>
      </xdr:txBody>
    </xdr:sp>
    <xdr:clientData/>
  </xdr:twoCellAnchor>
  <xdr:twoCellAnchor>
    <xdr:from>
      <xdr:col>5</xdr:col>
      <xdr:colOff>3515423</xdr:colOff>
      <xdr:row>2</xdr:row>
      <xdr:rowOff>8288</xdr:rowOff>
    </xdr:from>
    <xdr:to>
      <xdr:col>6</xdr:col>
      <xdr:colOff>2810127</xdr:colOff>
      <xdr:row>3</xdr:row>
      <xdr:rowOff>88721</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12783662" y="1739353"/>
          <a:ext cx="3800443" cy="453151"/>
        </a:xfrm>
        <a:prstGeom prst="rect">
          <a:avLst/>
        </a:prstGeom>
        <a:solidFill>
          <a:schemeClr val="bg1"/>
        </a:solidFill>
        <a:ln>
          <a:solidFill>
            <a:srgbClr val="00B0F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a:latin typeface="游ゴシック" panose="020B0400000000000000" pitchFamily="50" charset="-128"/>
              <a:ea typeface="游ゴシック" panose="020B0400000000000000" pitchFamily="50" charset="-128"/>
            </a:rPr>
            <a:t>赤字は</a:t>
          </a:r>
          <a:r>
            <a:rPr kumimoji="1" lang="ja-JP" altLang="en-US" sz="1100" b="1">
              <a:latin typeface="游ゴシック" panose="020B0400000000000000" pitchFamily="50" charset="-128"/>
              <a:ea typeface="游ゴシック" panose="020B0400000000000000" pitchFamily="50" charset="-128"/>
            </a:rPr>
            <a:t>必須</a:t>
          </a:r>
          <a:r>
            <a:rPr kumimoji="1" lang="ja-JP" altLang="en-US" sz="1100">
              <a:latin typeface="游ゴシック" panose="020B0400000000000000" pitchFamily="50" charset="-128"/>
              <a:ea typeface="游ゴシック" panose="020B0400000000000000" pitchFamily="50" charset="-128"/>
            </a:rPr>
            <a:t>入力です。</a:t>
          </a:r>
        </a:p>
      </xdr:txBody>
    </xdr:sp>
    <xdr:clientData/>
  </xdr:twoCellAnchor>
  <xdr:twoCellAnchor>
    <xdr:from>
      <xdr:col>5</xdr:col>
      <xdr:colOff>3188434</xdr:colOff>
      <xdr:row>2</xdr:row>
      <xdr:rowOff>17511</xdr:rowOff>
    </xdr:from>
    <xdr:to>
      <xdr:col>5</xdr:col>
      <xdr:colOff>3512389</xdr:colOff>
      <xdr:row>3</xdr:row>
      <xdr:rowOff>8372</xdr:rowOff>
    </xdr:to>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12456673" y="1748576"/>
          <a:ext cx="323955" cy="363579"/>
        </a:xfrm>
        <a:prstGeom prst="rect">
          <a:avLst/>
        </a:prstGeom>
        <a:solidFill>
          <a:srgbClr val="00B0F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solidFill>
                <a:schemeClr val="bg1"/>
              </a:solidFill>
              <a:latin typeface="游ゴシック" panose="020B0400000000000000" pitchFamily="50" charset="-128"/>
              <a:ea typeface="游ゴシック" panose="020B0400000000000000" pitchFamily="50" charset="-128"/>
            </a:rPr>
            <a:t>４</a:t>
          </a:r>
        </a:p>
      </xdr:txBody>
    </xdr:sp>
    <xdr:clientData/>
  </xdr:twoCellAnchor>
  <xdr:twoCellAnchor>
    <xdr:from>
      <xdr:col>5</xdr:col>
      <xdr:colOff>3513888</xdr:colOff>
      <xdr:row>0</xdr:row>
      <xdr:rowOff>979303</xdr:rowOff>
    </xdr:from>
    <xdr:to>
      <xdr:col>6</xdr:col>
      <xdr:colOff>4322885</xdr:colOff>
      <xdr:row>1</xdr:row>
      <xdr:rowOff>331032</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2782127" y="979303"/>
          <a:ext cx="5314736" cy="710077"/>
        </a:xfrm>
        <a:prstGeom prst="rect">
          <a:avLst/>
        </a:prstGeom>
        <a:solidFill>
          <a:schemeClr val="bg1"/>
        </a:solidFill>
        <a:ln>
          <a:solidFill>
            <a:srgbClr val="00B0F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a:latin typeface="游ゴシック" panose="020B0400000000000000" pitchFamily="50" charset="-128"/>
              <a:ea typeface="游ゴシック" panose="020B0400000000000000" pitchFamily="50" charset="-128"/>
            </a:rPr>
            <a:t>変更したい項目にチェックを入れ</a:t>
          </a:r>
          <a:r>
            <a:rPr kumimoji="1" lang="en-US" altLang="ja-JP" sz="1100">
              <a:latin typeface="游ゴシック" panose="020B0400000000000000" pitchFamily="50" charset="-128"/>
              <a:ea typeface="游ゴシック" panose="020B0400000000000000" pitchFamily="50" charset="-128"/>
            </a:rPr>
            <a:t>(B</a:t>
          </a:r>
          <a:r>
            <a:rPr kumimoji="1" lang="ja-JP" altLang="en-US" sz="1100">
              <a:latin typeface="游ゴシック" panose="020B0400000000000000" pitchFamily="50" charset="-128"/>
              <a:ea typeface="游ゴシック" panose="020B0400000000000000" pitchFamily="50" charset="-128"/>
            </a:rPr>
            <a:t>列</a:t>
          </a:r>
          <a:r>
            <a:rPr kumimoji="1" lang="en-US" altLang="ja-JP" sz="1100">
              <a:latin typeface="游ゴシック" panose="020B0400000000000000" pitchFamily="50" charset="-128"/>
              <a:ea typeface="游ゴシック" panose="020B0400000000000000" pitchFamily="50" charset="-128"/>
            </a:rPr>
            <a:t>)</a:t>
          </a:r>
          <a:r>
            <a:rPr kumimoji="1" lang="ja-JP" altLang="en-US" sz="1100">
              <a:latin typeface="游ゴシック" panose="020B0400000000000000" pitchFamily="50" charset="-128"/>
              <a:ea typeface="游ゴシック" panose="020B0400000000000000" pitchFamily="50" charset="-128"/>
            </a:rPr>
            <a:t>、変更前、変更後を入力してください。</a:t>
          </a:r>
        </a:p>
        <a:p>
          <a:r>
            <a:rPr kumimoji="1" lang="ja-JP" altLang="en-US" sz="1100">
              <a:latin typeface="游ゴシック" panose="020B0400000000000000" pitchFamily="50" charset="-128"/>
              <a:ea typeface="游ゴシック" panose="020B0400000000000000" pitchFamily="50" charset="-128"/>
            </a:rPr>
            <a:t>項目により、別途提出が必要な書類や、他シートへの入力が必要な項目があります。</a:t>
          </a:r>
        </a:p>
      </xdr:txBody>
    </xdr:sp>
    <xdr:clientData/>
  </xdr:twoCellAnchor>
  <xdr:twoCellAnchor>
    <xdr:from>
      <xdr:col>5</xdr:col>
      <xdr:colOff>3209206</xdr:colOff>
      <xdr:row>0</xdr:row>
      <xdr:rowOff>979948</xdr:rowOff>
    </xdr:from>
    <xdr:to>
      <xdr:col>5</xdr:col>
      <xdr:colOff>3524481</xdr:colOff>
      <xdr:row>0</xdr:row>
      <xdr:rowOff>1302816</xdr:rowOff>
    </xdr:to>
    <xdr:sp macro="" textlink="">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477445" y="979948"/>
          <a:ext cx="315275" cy="322868"/>
        </a:xfrm>
        <a:prstGeom prst="rect">
          <a:avLst/>
        </a:prstGeom>
        <a:solidFill>
          <a:srgbClr val="00B0F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solidFill>
                <a:schemeClr val="bg1"/>
              </a:solidFill>
              <a:latin typeface="游ゴシック" panose="020B0400000000000000" pitchFamily="50" charset="-128"/>
              <a:ea typeface="游ゴシック" panose="020B0400000000000000" pitchFamily="50" charset="-128"/>
            </a:rPr>
            <a:t>３</a:t>
          </a:r>
        </a:p>
      </xdr:txBody>
    </xdr:sp>
    <xdr:clientData/>
  </xdr:twoCellAnchor>
  <mc:AlternateContent xmlns:mc="http://schemas.openxmlformats.org/markup-compatibility/2006">
    <mc:Choice xmlns:a14="http://schemas.microsoft.com/office/drawing/2010/main" Requires="a14">
      <xdr:twoCellAnchor editAs="oneCell">
        <xdr:from>
          <xdr:col>1</xdr:col>
          <xdr:colOff>222250</xdr:colOff>
          <xdr:row>25</xdr:row>
          <xdr:rowOff>88900</xdr:rowOff>
        </xdr:from>
        <xdr:to>
          <xdr:col>1</xdr:col>
          <xdr:colOff>438150</xdr:colOff>
          <xdr:row>25</xdr:row>
          <xdr:rowOff>355600</xdr:rowOff>
        </xdr:to>
        <xdr:sp macro="" textlink="">
          <xdr:nvSpPr>
            <xdr:cNvPr id="11306" name="Check Box 42" hidden="1">
              <a:extLst>
                <a:ext uri="{63B3BB69-23CF-44E3-9099-C40C66FF867C}">
                  <a14:compatExt spid="_x0000_s11306"/>
                </a:ext>
                <a:ext uri="{FF2B5EF4-FFF2-40B4-BE49-F238E27FC236}">
                  <a16:creationId xmlns:a16="http://schemas.microsoft.com/office/drawing/2014/main" id="{00000000-0008-0000-0000-00002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241300</xdr:colOff>
          <xdr:row>26</xdr:row>
          <xdr:rowOff>165100</xdr:rowOff>
        </xdr:from>
        <xdr:to>
          <xdr:col>1</xdr:col>
          <xdr:colOff>431800</xdr:colOff>
          <xdr:row>26</xdr:row>
          <xdr:rowOff>374650</xdr:rowOff>
        </xdr:to>
        <xdr:sp macro="" textlink="">
          <xdr:nvSpPr>
            <xdr:cNvPr id="11307" name="Check Box 43" hidden="1">
              <a:extLst>
                <a:ext uri="{63B3BB69-23CF-44E3-9099-C40C66FF867C}">
                  <a14:compatExt spid="_x0000_s11307"/>
                </a:ext>
                <a:ext uri="{FF2B5EF4-FFF2-40B4-BE49-F238E27FC236}">
                  <a16:creationId xmlns:a16="http://schemas.microsoft.com/office/drawing/2014/main" id="{00000000-0008-0000-0000-00002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241300</xdr:colOff>
          <xdr:row>22</xdr:row>
          <xdr:rowOff>31750</xdr:rowOff>
        </xdr:from>
        <xdr:to>
          <xdr:col>1</xdr:col>
          <xdr:colOff>450850</xdr:colOff>
          <xdr:row>22</xdr:row>
          <xdr:rowOff>241300</xdr:rowOff>
        </xdr:to>
        <xdr:sp macro="" textlink="">
          <xdr:nvSpPr>
            <xdr:cNvPr id="11309" name="Check Box 45" hidden="1">
              <a:extLst>
                <a:ext uri="{63B3BB69-23CF-44E3-9099-C40C66FF867C}">
                  <a14:compatExt spid="_x0000_s11309"/>
                </a:ext>
                <a:ext uri="{FF2B5EF4-FFF2-40B4-BE49-F238E27FC236}">
                  <a16:creationId xmlns:a16="http://schemas.microsoft.com/office/drawing/2014/main" id="{00000000-0008-0000-0000-00002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xdr:col>
      <xdr:colOff>8616</xdr:colOff>
      <xdr:row>16</xdr:row>
      <xdr:rowOff>16328</xdr:rowOff>
    </xdr:from>
    <xdr:to>
      <xdr:col>6</xdr:col>
      <xdr:colOff>1030940</xdr:colOff>
      <xdr:row>22</xdr:row>
      <xdr:rowOff>2053</xdr:rowOff>
    </xdr:to>
    <xdr:sp macro="" textlink="">
      <xdr:nvSpPr>
        <xdr:cNvPr id="8" name="吹き出し: 四角形 7">
          <a:extLst>
            <a:ext uri="{FF2B5EF4-FFF2-40B4-BE49-F238E27FC236}">
              <a16:creationId xmlns:a16="http://schemas.microsoft.com/office/drawing/2014/main" id="{00000000-0008-0000-0100-000008000000}"/>
            </a:ext>
          </a:extLst>
        </xdr:cNvPr>
        <xdr:cNvSpPr/>
      </xdr:nvSpPr>
      <xdr:spPr>
        <a:xfrm>
          <a:off x="4378910" y="4913299"/>
          <a:ext cx="4148765" cy="1733842"/>
        </a:xfrm>
        <a:prstGeom prst="wedgeRectCallout">
          <a:avLst>
            <a:gd name="adj1" fmla="val -56500"/>
            <a:gd name="adj2" fmla="val -26782"/>
          </a:avLst>
        </a:prstGeom>
        <a:solidFill>
          <a:schemeClr val="bg1"/>
        </a:solid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l">
            <a:lnSpc>
              <a:spcPts val="1400"/>
            </a:lnSpc>
          </a:pPr>
          <a:r>
            <a:rPr kumimoji="1" lang="ja-JP" altLang="en-US" sz="1100" strike="noStrike">
              <a:solidFill>
                <a:srgbClr val="FF0000"/>
              </a:solidFill>
              <a:latin typeface="Meiryo UI" panose="020B0604030504040204" pitchFamily="50" charset="-128"/>
              <a:ea typeface="Meiryo UI" panose="020B0604030504040204" pitchFamily="50" charset="-128"/>
              <a:cs typeface="+mn-cs"/>
            </a:rPr>
            <a:t>「ＺＥＨ基準の水準の省エネルギー性能を確保した住宅」は</a:t>
          </a:r>
          <a:endParaRPr kumimoji="1" lang="en-US" altLang="ja-JP" sz="1100" strike="noStrike">
            <a:solidFill>
              <a:srgbClr val="FF0000"/>
            </a:solidFill>
            <a:latin typeface="Meiryo UI" panose="020B0604030504040204" pitchFamily="50" charset="-128"/>
            <a:ea typeface="Meiryo UI" panose="020B0604030504040204" pitchFamily="50" charset="-128"/>
            <a:cs typeface="+mn-cs"/>
          </a:endParaRPr>
        </a:p>
        <a:p>
          <a:pPr marL="0" indent="0" algn="l">
            <a:lnSpc>
              <a:spcPts val="1400"/>
            </a:lnSpc>
          </a:pPr>
          <a:r>
            <a:rPr kumimoji="1" lang="ja-JP" altLang="en-US" sz="1100" strike="noStrike">
              <a:solidFill>
                <a:srgbClr val="FF0000"/>
              </a:solidFill>
              <a:latin typeface="Meiryo UI" panose="020B0604030504040204" pitchFamily="50" charset="-128"/>
              <a:ea typeface="Meiryo UI" panose="020B0604030504040204" pitchFamily="50" charset="-128"/>
              <a:cs typeface="+mn-cs"/>
            </a:rPr>
            <a:t>「</a:t>
          </a:r>
          <a:r>
            <a:rPr kumimoji="1" lang="en-US" altLang="ja-JP" sz="1100" strike="noStrike">
              <a:solidFill>
                <a:srgbClr val="FF0000"/>
              </a:solidFill>
              <a:latin typeface="Meiryo UI" panose="020B0604030504040204" pitchFamily="50" charset="-128"/>
              <a:ea typeface="Meiryo UI" panose="020B0604030504040204" pitchFamily="50" charset="-128"/>
              <a:cs typeface="+mn-cs"/>
            </a:rPr>
            <a:t>2022</a:t>
          </a:r>
          <a:r>
            <a:rPr kumimoji="1" lang="ja-JP" altLang="en-US" sz="1100" strike="noStrike">
              <a:solidFill>
                <a:srgbClr val="FF0000"/>
              </a:solidFill>
              <a:latin typeface="Meiryo UI" panose="020B0604030504040204" pitchFamily="50" charset="-128"/>
              <a:ea typeface="Meiryo UI" panose="020B0604030504040204" pitchFamily="50" charset="-128"/>
              <a:cs typeface="+mn-cs"/>
            </a:rPr>
            <a:t>年度実績」と「</a:t>
          </a:r>
          <a:r>
            <a:rPr kumimoji="1" lang="en-US" altLang="ja-JP" sz="1100" strike="noStrike">
              <a:solidFill>
                <a:srgbClr val="FF0000"/>
              </a:solidFill>
              <a:latin typeface="Meiryo UI" panose="020B0604030504040204" pitchFamily="50" charset="-128"/>
              <a:ea typeface="Meiryo UI" panose="020B0604030504040204" pitchFamily="50" charset="-128"/>
              <a:cs typeface="+mn-cs"/>
            </a:rPr>
            <a:t>2023</a:t>
          </a:r>
          <a:r>
            <a:rPr kumimoji="1" lang="ja-JP" altLang="en-US" sz="1100" strike="noStrike">
              <a:solidFill>
                <a:srgbClr val="FF0000"/>
              </a:solidFill>
              <a:latin typeface="Meiryo UI" panose="020B0604030504040204" pitchFamily="50" charset="-128"/>
              <a:ea typeface="Meiryo UI" panose="020B0604030504040204" pitchFamily="50" charset="-128"/>
              <a:cs typeface="+mn-cs"/>
            </a:rPr>
            <a:t>年度実績」のみ入力してください</a:t>
          </a:r>
          <a:endParaRPr kumimoji="1" lang="en-US" altLang="ja-JP" sz="1100" strike="noStrike">
            <a:solidFill>
              <a:srgbClr val="FF0000"/>
            </a:solidFill>
            <a:latin typeface="Meiryo UI" panose="020B0604030504040204" pitchFamily="50" charset="-128"/>
            <a:ea typeface="Meiryo UI" panose="020B0604030504040204" pitchFamily="50" charset="-128"/>
            <a:cs typeface="+mn-cs"/>
          </a:endParaRPr>
        </a:p>
        <a:p>
          <a:pPr marL="0" indent="0" algn="l">
            <a:lnSpc>
              <a:spcPts val="1400"/>
            </a:lnSpc>
          </a:pPr>
          <a:endParaRPr kumimoji="1" lang="en-US" altLang="ja-JP" sz="1100" strike="noStrike">
            <a:solidFill>
              <a:srgbClr val="FF0000"/>
            </a:solidFill>
            <a:latin typeface="Meiryo UI" panose="020B0604030504040204" pitchFamily="50" charset="-128"/>
            <a:ea typeface="Meiryo UI" panose="020B0604030504040204" pitchFamily="50" charset="-128"/>
            <a:cs typeface="+mn-cs"/>
          </a:endParaRPr>
        </a:p>
        <a:p>
          <a:pPr marL="0" indent="0" algn="l">
            <a:lnSpc>
              <a:spcPts val="1400"/>
            </a:lnSpc>
          </a:pPr>
          <a:r>
            <a:rPr kumimoji="1" lang="en-US" altLang="ja-JP" sz="900" strike="noStrike">
              <a:solidFill>
                <a:srgbClr val="FF0000"/>
              </a:solidFill>
              <a:latin typeface="Meiryo UI" panose="020B0604030504040204" pitchFamily="50" charset="-128"/>
              <a:ea typeface="Meiryo UI" panose="020B0604030504040204" pitchFamily="50" charset="-128"/>
              <a:cs typeface="+mn-cs"/>
            </a:rPr>
            <a:t>※</a:t>
          </a:r>
          <a:r>
            <a:rPr kumimoji="1" lang="ja-JP" altLang="en-US" sz="900" strike="noStrike">
              <a:solidFill>
                <a:srgbClr val="FF0000"/>
              </a:solidFill>
              <a:latin typeface="Meiryo UI" panose="020B0604030504040204" pitchFamily="50" charset="-128"/>
              <a:ea typeface="Meiryo UI" panose="020B0604030504040204" pitchFamily="50" charset="-128"/>
              <a:cs typeface="+mn-cs"/>
            </a:rPr>
            <a:t>強化外皮基準への適合及び再生可能エネルギーを除いた一次エネルギー</a:t>
          </a:r>
          <a:endParaRPr kumimoji="1" lang="en-US" altLang="ja-JP" sz="900" strike="noStrike">
            <a:solidFill>
              <a:srgbClr val="FF0000"/>
            </a:solidFill>
            <a:latin typeface="Meiryo UI" panose="020B0604030504040204" pitchFamily="50" charset="-128"/>
            <a:ea typeface="Meiryo UI" panose="020B0604030504040204" pitchFamily="50" charset="-128"/>
            <a:cs typeface="+mn-cs"/>
          </a:endParaRPr>
        </a:p>
        <a:p>
          <a:pPr marL="0" indent="0" algn="l">
            <a:lnSpc>
              <a:spcPts val="1400"/>
            </a:lnSpc>
          </a:pPr>
          <a:r>
            <a:rPr kumimoji="1" lang="ja-JP" altLang="en-US" sz="900" strike="noStrike">
              <a:solidFill>
                <a:srgbClr val="FF0000"/>
              </a:solidFill>
              <a:latin typeface="Meiryo UI" panose="020B0604030504040204" pitchFamily="50" charset="-128"/>
              <a:ea typeface="Meiryo UI" panose="020B0604030504040204" pitchFamily="50" charset="-128"/>
              <a:cs typeface="+mn-cs"/>
            </a:rPr>
            <a:t>　 消費量を現行の省エネルギー基準値から</a:t>
          </a:r>
          <a:r>
            <a:rPr kumimoji="1" lang="en-US" altLang="ja-JP" sz="900" strike="noStrike">
              <a:solidFill>
                <a:srgbClr val="FF0000"/>
              </a:solidFill>
              <a:latin typeface="Meiryo UI" panose="020B0604030504040204" pitchFamily="50" charset="-128"/>
              <a:ea typeface="Meiryo UI" panose="020B0604030504040204" pitchFamily="50" charset="-128"/>
              <a:cs typeface="+mn-cs"/>
            </a:rPr>
            <a:t>20%</a:t>
          </a:r>
          <a:r>
            <a:rPr kumimoji="1" lang="ja-JP" altLang="en-US" sz="900" strike="noStrike">
              <a:solidFill>
                <a:srgbClr val="FF0000"/>
              </a:solidFill>
              <a:latin typeface="Meiryo UI" panose="020B0604030504040204" pitchFamily="50" charset="-128"/>
              <a:ea typeface="Meiryo UI" panose="020B0604030504040204" pitchFamily="50" charset="-128"/>
              <a:cs typeface="+mn-cs"/>
            </a:rPr>
            <a:t>削減した住宅</a:t>
          </a:r>
        </a:p>
      </xdr:txBody>
    </xdr:sp>
    <xdr:clientData fPrintsWithSheet="0"/>
  </xdr:twoCellAnchor>
  <xdr:twoCellAnchor>
    <xdr:from>
      <xdr:col>2</xdr:col>
      <xdr:colOff>660399</xdr:colOff>
      <xdr:row>36</xdr:row>
      <xdr:rowOff>8619</xdr:rowOff>
    </xdr:from>
    <xdr:to>
      <xdr:col>7</xdr:col>
      <xdr:colOff>10644</xdr:colOff>
      <xdr:row>37</xdr:row>
      <xdr:rowOff>543512</xdr:rowOff>
    </xdr:to>
    <xdr:sp macro="" textlink="">
      <xdr:nvSpPr>
        <xdr:cNvPr id="9" name="吹き出し: 四角形 8">
          <a:extLst>
            <a:ext uri="{FF2B5EF4-FFF2-40B4-BE49-F238E27FC236}">
              <a16:creationId xmlns:a16="http://schemas.microsoft.com/office/drawing/2014/main" id="{00000000-0008-0000-0100-000009000000}"/>
            </a:ext>
          </a:extLst>
        </xdr:cNvPr>
        <xdr:cNvSpPr/>
      </xdr:nvSpPr>
      <xdr:spPr>
        <a:xfrm>
          <a:off x="4010958" y="11505854"/>
          <a:ext cx="3810186" cy="1095187"/>
        </a:xfrm>
        <a:prstGeom prst="wedgeRectCallout">
          <a:avLst>
            <a:gd name="adj1" fmla="val -54493"/>
            <a:gd name="adj2" fmla="val -21805"/>
          </a:avLst>
        </a:prstGeom>
        <a:solidFill>
          <a:schemeClr val="bg1"/>
        </a:solid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l">
            <a:lnSpc>
              <a:spcPts val="1400"/>
            </a:lnSpc>
          </a:pPr>
          <a:r>
            <a:rPr kumimoji="1" lang="ja-JP" altLang="en-US" sz="1100" strike="noStrike">
              <a:solidFill>
                <a:srgbClr val="FF0000"/>
              </a:solidFill>
              <a:latin typeface="Meiryo UI" panose="020B0604030504040204" pitchFamily="50" charset="-128"/>
              <a:ea typeface="Meiryo UI" panose="020B0604030504040204" pitchFamily="50" charset="-128"/>
              <a:cs typeface="+mn-cs"/>
            </a:rPr>
            <a:t>「ＺＥＨ基準の水準の省エネルギー性能を確保した住宅」は</a:t>
          </a:r>
        </a:p>
        <a:p>
          <a:pPr marL="0" indent="0" algn="l">
            <a:lnSpc>
              <a:spcPts val="1400"/>
            </a:lnSpc>
          </a:pPr>
          <a:r>
            <a:rPr kumimoji="1" lang="ja-JP" altLang="en-US" sz="1100" strike="noStrike">
              <a:solidFill>
                <a:srgbClr val="FF0000"/>
              </a:solidFill>
              <a:latin typeface="Meiryo UI" panose="020B0604030504040204" pitchFamily="50" charset="-128"/>
              <a:ea typeface="Meiryo UI" panose="020B0604030504040204" pitchFamily="50" charset="-128"/>
              <a:cs typeface="+mn-cs"/>
            </a:rPr>
            <a:t>「</a:t>
          </a:r>
          <a:r>
            <a:rPr kumimoji="1" lang="en-US" altLang="ja-JP" sz="1100" strike="noStrike">
              <a:solidFill>
                <a:srgbClr val="FF0000"/>
              </a:solidFill>
              <a:latin typeface="Meiryo UI" panose="020B0604030504040204" pitchFamily="50" charset="-128"/>
              <a:ea typeface="Meiryo UI" panose="020B0604030504040204" pitchFamily="50" charset="-128"/>
              <a:cs typeface="+mn-cs"/>
            </a:rPr>
            <a:t>2022</a:t>
          </a:r>
          <a:r>
            <a:rPr kumimoji="1" lang="ja-JP" altLang="en-US" sz="1100" strike="noStrike">
              <a:solidFill>
                <a:srgbClr val="FF0000"/>
              </a:solidFill>
              <a:latin typeface="Meiryo UI" panose="020B0604030504040204" pitchFamily="50" charset="-128"/>
              <a:ea typeface="Meiryo UI" panose="020B0604030504040204" pitchFamily="50" charset="-128"/>
              <a:cs typeface="+mn-cs"/>
            </a:rPr>
            <a:t>年度実績」と「</a:t>
          </a:r>
          <a:r>
            <a:rPr kumimoji="1" lang="en-US" altLang="ja-JP" sz="1100" strike="noStrike">
              <a:solidFill>
                <a:srgbClr val="FF0000"/>
              </a:solidFill>
              <a:latin typeface="Meiryo UI" panose="020B0604030504040204" pitchFamily="50" charset="-128"/>
              <a:ea typeface="Meiryo UI" panose="020B0604030504040204" pitchFamily="50" charset="-128"/>
              <a:cs typeface="+mn-cs"/>
            </a:rPr>
            <a:t>2023</a:t>
          </a:r>
          <a:r>
            <a:rPr kumimoji="1" lang="ja-JP" altLang="en-US" sz="1100" strike="noStrike">
              <a:solidFill>
                <a:srgbClr val="FF0000"/>
              </a:solidFill>
              <a:latin typeface="Meiryo UI" panose="020B0604030504040204" pitchFamily="50" charset="-128"/>
              <a:ea typeface="Meiryo UI" panose="020B0604030504040204" pitchFamily="50" charset="-128"/>
              <a:cs typeface="+mn-cs"/>
            </a:rPr>
            <a:t>年度実績」のみ入力してください</a:t>
          </a:r>
        </a:p>
      </xdr:txBody>
    </xdr:sp>
    <xdr:clientData fPrintsWithSheet="0"/>
  </xdr:twoCellAnchor>
  <xdr:twoCellAnchor>
    <xdr:from>
      <xdr:col>0</xdr:col>
      <xdr:colOff>55657</xdr:colOff>
      <xdr:row>0</xdr:row>
      <xdr:rowOff>39447</xdr:rowOff>
    </xdr:from>
    <xdr:to>
      <xdr:col>2</xdr:col>
      <xdr:colOff>600382</xdr:colOff>
      <xdr:row>3</xdr:row>
      <xdr:rowOff>189479</xdr:rowOff>
    </xdr:to>
    <xdr:sp macro="" textlink="">
      <xdr:nvSpPr>
        <xdr:cNvPr id="2" name="吹き出し: 折線 1">
          <a:extLst>
            <a:ext uri="{FF2B5EF4-FFF2-40B4-BE49-F238E27FC236}">
              <a16:creationId xmlns:a16="http://schemas.microsoft.com/office/drawing/2014/main" id="{00000000-0008-0000-0100-000002000000}"/>
            </a:ext>
          </a:extLst>
        </xdr:cNvPr>
        <xdr:cNvSpPr/>
      </xdr:nvSpPr>
      <xdr:spPr>
        <a:xfrm>
          <a:off x="55657" y="39447"/>
          <a:ext cx="3897525" cy="1302557"/>
        </a:xfrm>
        <a:prstGeom prst="borderCallout2">
          <a:avLst>
            <a:gd name="adj1" fmla="val 33855"/>
            <a:gd name="adj2" fmla="val 100328"/>
            <a:gd name="adj3" fmla="val 33440"/>
            <a:gd name="adj4" fmla="val 113914"/>
            <a:gd name="adj5" fmla="val 66951"/>
            <a:gd name="adj6" fmla="val 113821"/>
          </a:avLst>
        </a:prstGeom>
        <a:solidFill>
          <a:srgbClr val="DCE6F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FF0000"/>
              </a:solidFill>
              <a:latin typeface="游ゴシック" panose="020B0400000000000000" pitchFamily="50" charset="-128"/>
              <a:ea typeface="游ゴシック" panose="020B0400000000000000" pitchFamily="50" charset="-128"/>
            </a:rPr>
            <a:t>・全ての黄色セルへ実績を入力してください。</a:t>
          </a:r>
        </a:p>
        <a:p>
          <a:pPr algn="l"/>
          <a:r>
            <a:rPr kumimoji="1" lang="ja-JP" altLang="en-US" sz="1100">
              <a:solidFill>
                <a:srgbClr val="FF0000"/>
              </a:solidFill>
              <a:latin typeface="游ゴシック" panose="020B0400000000000000" pitchFamily="50" charset="-128"/>
              <a:ea typeface="游ゴシック" panose="020B0400000000000000" pitchFamily="50" charset="-128"/>
            </a:rPr>
            <a:t>・実績がない場合は「０」を入力してください。</a:t>
          </a:r>
        </a:p>
        <a:p>
          <a:pPr algn="l"/>
          <a:r>
            <a:rPr kumimoji="1" lang="ja-JP" altLang="en-US" sz="1100">
              <a:solidFill>
                <a:srgbClr val="FF0000"/>
              </a:solidFill>
              <a:latin typeface="游ゴシック" panose="020B0400000000000000" pitchFamily="50" charset="-128"/>
              <a:ea typeface="游ゴシック" panose="020B0400000000000000" pitchFamily="50" charset="-128"/>
            </a:rPr>
            <a:t>・既に実績報告している年度及び項目については</a:t>
          </a:r>
        </a:p>
        <a:p>
          <a:pPr algn="l"/>
          <a:r>
            <a:rPr kumimoji="1" lang="ja-JP" altLang="en-US" sz="1100">
              <a:solidFill>
                <a:srgbClr val="FF0000"/>
              </a:solidFill>
              <a:latin typeface="游ゴシック" panose="020B0400000000000000" pitchFamily="50" charset="-128"/>
              <a:ea typeface="游ゴシック" panose="020B0400000000000000" pitchFamily="50" charset="-128"/>
            </a:rPr>
            <a:t>・ポータルサイトに入力済みの数値と一致させてください。</a:t>
          </a:r>
          <a:endParaRPr kumimoji="1" lang="en-US" altLang="ja-JP" sz="1100">
            <a:solidFill>
              <a:srgbClr val="FF0000"/>
            </a:solidFill>
            <a:latin typeface="游ゴシック" panose="020B0400000000000000" pitchFamily="50" charset="-128"/>
            <a:ea typeface="游ゴシック" panose="020B0400000000000000" pitchFamily="50" charset="-128"/>
          </a:endParaRPr>
        </a:p>
        <a:p>
          <a:pPr algn="l"/>
          <a:r>
            <a:rPr kumimoji="1" lang="ja-JP" altLang="en-US" sz="1100">
              <a:solidFill>
                <a:srgbClr val="FF0000"/>
              </a:solidFill>
              <a:latin typeface="游ゴシック" panose="020B0400000000000000" pitchFamily="50" charset="-128"/>
              <a:ea typeface="游ゴシック" panose="020B0400000000000000" pitchFamily="50" charset="-128"/>
            </a:rPr>
            <a:t>　</a:t>
          </a:r>
          <a:r>
            <a:rPr kumimoji="1" lang="en-US" altLang="ja-JP" sz="1100">
              <a:solidFill>
                <a:srgbClr val="FF0000"/>
              </a:solidFill>
              <a:latin typeface="游ゴシック" panose="020B0400000000000000" pitchFamily="50" charset="-128"/>
              <a:ea typeface="游ゴシック" panose="020B0400000000000000" pitchFamily="50" charset="-128"/>
            </a:rPr>
            <a:t>※</a:t>
          </a:r>
          <a:r>
            <a:rPr kumimoji="1" lang="ja-JP" altLang="en-US" sz="1100">
              <a:solidFill>
                <a:srgbClr val="FF0000"/>
              </a:solidFill>
              <a:latin typeface="游ゴシック" panose="020B0400000000000000" pitchFamily="50" charset="-128"/>
              <a:ea typeface="游ゴシック" panose="020B0400000000000000" pitchFamily="50" charset="-128"/>
            </a:rPr>
            <a:t>黄色セルに空欄は残さないでください。</a:t>
          </a:r>
        </a:p>
      </xdr:txBody>
    </xdr:sp>
    <xdr:clientData/>
  </xdr:twoCellAnchor>
  <xdr:twoCellAnchor>
    <xdr:from>
      <xdr:col>3</xdr:col>
      <xdr:colOff>8552</xdr:colOff>
      <xdr:row>2</xdr:row>
      <xdr:rowOff>0</xdr:rowOff>
    </xdr:from>
    <xdr:to>
      <xdr:col>11</xdr:col>
      <xdr:colOff>10027</xdr:colOff>
      <xdr:row>2</xdr:row>
      <xdr:rowOff>230605</xdr:rowOff>
    </xdr:to>
    <xdr:sp macro="" textlink="">
      <xdr:nvSpPr>
        <xdr:cNvPr id="6" name="正方形/長方形 5">
          <a:extLst>
            <a:ext uri="{FF2B5EF4-FFF2-40B4-BE49-F238E27FC236}">
              <a16:creationId xmlns:a16="http://schemas.microsoft.com/office/drawing/2014/main" id="{00000000-0008-0000-0100-000006000000}"/>
            </a:ext>
          </a:extLst>
        </xdr:cNvPr>
        <xdr:cNvSpPr/>
      </xdr:nvSpPr>
      <xdr:spPr>
        <a:xfrm>
          <a:off x="4019078" y="927434"/>
          <a:ext cx="7571344" cy="230605"/>
        </a:xfrm>
        <a:prstGeom prst="rect">
          <a:avLst/>
        </a:prstGeom>
        <a:noFill/>
        <a:ln w="2857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178921</xdr:colOff>
      <xdr:row>0</xdr:row>
      <xdr:rowOff>332014</xdr:rowOff>
    </xdr:from>
    <xdr:to>
      <xdr:col>12</xdr:col>
      <xdr:colOff>4085411</xdr:colOff>
      <xdr:row>1</xdr:row>
      <xdr:rowOff>208075</xdr:rowOff>
    </xdr:to>
    <xdr:sp macro="" textlink="">
      <xdr:nvSpPr>
        <xdr:cNvPr id="3" name="吹き出し: 折線 2">
          <a:extLst>
            <a:ext uri="{FF2B5EF4-FFF2-40B4-BE49-F238E27FC236}">
              <a16:creationId xmlns:a16="http://schemas.microsoft.com/office/drawing/2014/main" id="{00000000-0008-0000-0100-000003000000}"/>
            </a:ext>
          </a:extLst>
        </xdr:cNvPr>
        <xdr:cNvSpPr/>
      </xdr:nvSpPr>
      <xdr:spPr>
        <a:xfrm>
          <a:off x="12692050" y="332014"/>
          <a:ext cx="3906490" cy="572747"/>
        </a:xfrm>
        <a:prstGeom prst="borderCallout2">
          <a:avLst>
            <a:gd name="adj1" fmla="val 33855"/>
            <a:gd name="adj2" fmla="val -357"/>
            <a:gd name="adj3" fmla="val 34307"/>
            <a:gd name="adj4" fmla="val -6565"/>
            <a:gd name="adj5" fmla="val 101946"/>
            <a:gd name="adj6" fmla="val -6649"/>
          </a:avLst>
        </a:prstGeom>
        <a:solidFill>
          <a:srgbClr val="DCE6F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FF0000"/>
              </a:solidFill>
              <a:latin typeface="游ゴシック" panose="020B0400000000000000" pitchFamily="50" charset="-128"/>
              <a:ea typeface="游ゴシック" panose="020B0400000000000000" pitchFamily="50" charset="-128"/>
            </a:rPr>
            <a:t>目標を変更する場合は、現在の目標数値よりも下げる変更は認められませんのでご注意ください。</a:t>
          </a:r>
        </a:p>
      </xdr:txBody>
    </xdr:sp>
    <xdr:clientData/>
  </xdr:twoCellAnchor>
  <xdr:twoCellAnchor>
    <xdr:from>
      <xdr:col>11</xdr:col>
      <xdr:colOff>15040</xdr:colOff>
      <xdr:row>2</xdr:row>
      <xdr:rowOff>0</xdr:rowOff>
    </xdr:from>
    <xdr:to>
      <xdr:col>11</xdr:col>
      <xdr:colOff>922112</xdr:colOff>
      <xdr:row>2</xdr:row>
      <xdr:rowOff>230605</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1595435" y="927434"/>
          <a:ext cx="907072" cy="230605"/>
        </a:xfrm>
        <a:prstGeom prst="rect">
          <a:avLst/>
        </a:prstGeom>
        <a:noFill/>
        <a:ln w="2857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4199590</xdr:colOff>
      <xdr:row>22</xdr:row>
      <xdr:rowOff>19050</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0" y="0"/>
          <a:ext cx="4199590" cy="5948095"/>
        </a:xfrm>
        <a:prstGeom prst="rect">
          <a:avLst/>
        </a:prstGeom>
        <a:solidFill>
          <a:schemeClr val="bg1"/>
        </a:solidFill>
        <a:ln w="57150" cmpd="sng">
          <a:solidFill>
            <a:schemeClr val="accent1">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200" b="1"/>
        </a:p>
        <a:p>
          <a:endParaRPr kumimoji="1" lang="en-US" altLang="ja-JP" sz="1200" b="1"/>
        </a:p>
        <a:p>
          <a:endParaRPr kumimoji="1" lang="en-US" altLang="ja-JP" sz="1200" b="1"/>
        </a:p>
        <a:p>
          <a:endParaRPr kumimoji="1" lang="en-US" altLang="ja-JP" sz="1200" b="1"/>
        </a:p>
        <a:p>
          <a:endParaRPr kumimoji="1" lang="en-US" altLang="ja-JP" sz="1200" b="1"/>
        </a:p>
        <a:p>
          <a:endParaRPr kumimoji="1" lang="en-US" altLang="ja-JP" sz="1200" b="1"/>
        </a:p>
        <a:p>
          <a:endParaRPr kumimoji="1" lang="en-US" altLang="ja-JP" sz="1200" b="1"/>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1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1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1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1">
              <a:solidFill>
                <a:schemeClr val="dk1"/>
              </a:solidFill>
              <a:effectLst/>
              <a:latin typeface="游ゴシック" panose="020B0400000000000000" pitchFamily="50" charset="-128"/>
              <a:ea typeface="游ゴシック" panose="020B0400000000000000" pitchFamily="50" charset="-128"/>
              <a:cs typeface="+mn-cs"/>
            </a:rPr>
            <a:t>●</a:t>
          </a:r>
          <a:r>
            <a:rPr kumimoji="1" lang="ja-JP" altLang="en-US" sz="1100" b="1">
              <a:solidFill>
                <a:schemeClr val="dk1"/>
              </a:solidFill>
              <a:effectLst/>
              <a:latin typeface="游ゴシック" panose="020B0400000000000000" pitchFamily="50" charset="-128"/>
              <a:ea typeface="游ゴシック" panose="020B0400000000000000" pitchFamily="50" charset="-128"/>
              <a:cs typeface="+mn-cs"/>
            </a:rPr>
            <a:t>Ａ</a:t>
          </a:r>
          <a:r>
            <a:rPr kumimoji="1" lang="ja-JP" altLang="ja-JP" sz="1100" b="1">
              <a:solidFill>
                <a:schemeClr val="dk1"/>
              </a:solidFill>
              <a:effectLst/>
              <a:latin typeface="游ゴシック" panose="020B0400000000000000" pitchFamily="50" charset="-128"/>
              <a:ea typeface="游ゴシック" panose="020B0400000000000000" pitchFamily="50" charset="-128"/>
              <a:cs typeface="+mn-cs"/>
            </a:rPr>
            <a:t>登録</a:t>
          </a:r>
          <a:endParaRPr kumimoji="1" lang="en-US" altLang="ja-JP" sz="1200" b="1">
            <a:solidFill>
              <a:schemeClr val="dk1"/>
            </a:solidFill>
            <a:effectLst/>
            <a:latin typeface="游ゴシック" panose="020B0400000000000000" pitchFamily="50" charset="-128"/>
            <a:ea typeface="游ゴシック" panose="020B0400000000000000" pitchFamily="50" charset="-128"/>
            <a:cs typeface="+mn-cs"/>
          </a:endParaRPr>
        </a:p>
        <a:p>
          <a:endParaRPr kumimoji="1" lang="en-US" altLang="ja-JP" sz="1200" b="1">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200" b="1">
              <a:solidFill>
                <a:schemeClr val="dk1"/>
              </a:solidFill>
              <a:effectLst/>
              <a:latin typeface="游ゴシック" panose="020B0400000000000000" pitchFamily="50" charset="-128"/>
              <a:ea typeface="游ゴシック" panose="020B0400000000000000" pitchFamily="50" charset="-128"/>
              <a:cs typeface="+mn-cs"/>
            </a:rPr>
            <a:t>●</a:t>
          </a:r>
          <a:r>
            <a:rPr kumimoji="1" lang="ja-JP" altLang="en-US" sz="1200" b="1">
              <a:solidFill>
                <a:schemeClr val="dk1"/>
              </a:solidFill>
              <a:effectLst/>
              <a:latin typeface="游ゴシック" panose="020B0400000000000000" pitchFamily="50" charset="-128"/>
              <a:ea typeface="游ゴシック" panose="020B0400000000000000" pitchFamily="50" charset="-128"/>
              <a:cs typeface="+mn-cs"/>
            </a:rPr>
            <a:t>都府県（Ｂ登録）</a:t>
          </a:r>
          <a:endParaRPr kumimoji="1" lang="en-US" altLang="ja-JP" sz="1200" b="1">
            <a:solidFill>
              <a:schemeClr val="dk1"/>
            </a:solidFill>
            <a:effectLst/>
            <a:latin typeface="游ゴシック" panose="020B0400000000000000" pitchFamily="50" charset="-128"/>
            <a:ea typeface="游ゴシック" panose="020B0400000000000000" pitchFamily="50" charset="-128"/>
            <a:cs typeface="+mn-cs"/>
          </a:endParaRPr>
        </a:p>
      </xdr:txBody>
    </xdr:sp>
    <xdr:clientData/>
  </xdr:twoCellAnchor>
  <xdr:twoCellAnchor>
    <xdr:from>
      <xdr:col>0</xdr:col>
      <xdr:colOff>142862</xdr:colOff>
      <xdr:row>7</xdr:row>
      <xdr:rowOff>16931</xdr:rowOff>
    </xdr:from>
    <xdr:to>
      <xdr:col>0</xdr:col>
      <xdr:colOff>4079562</xdr:colOff>
      <xdr:row>18</xdr:row>
      <xdr:rowOff>48524</xdr:rowOff>
    </xdr:to>
    <xdr:grpSp>
      <xdr:nvGrpSpPr>
        <xdr:cNvPr id="15515" name="グループ化 15514">
          <a:extLst>
            <a:ext uri="{FF2B5EF4-FFF2-40B4-BE49-F238E27FC236}">
              <a16:creationId xmlns:a16="http://schemas.microsoft.com/office/drawing/2014/main" id="{00000000-0008-0000-0200-00009B3C0000}"/>
            </a:ext>
          </a:extLst>
        </xdr:cNvPr>
        <xdr:cNvGrpSpPr/>
      </xdr:nvGrpSpPr>
      <xdr:grpSpPr>
        <a:xfrm>
          <a:off x="146037" y="2571872"/>
          <a:ext cx="3933525" cy="2493712"/>
          <a:chOff x="14624037" y="2874431"/>
          <a:chExt cx="3933525" cy="2546193"/>
        </a:xfrm>
      </xdr:grpSpPr>
      <xdr:sp macro="" textlink="">
        <xdr:nvSpPr>
          <xdr:cNvPr id="15514" name="テキスト ボックス 15513">
            <a:extLst>
              <a:ext uri="{FF2B5EF4-FFF2-40B4-BE49-F238E27FC236}">
                <a16:creationId xmlns:a16="http://schemas.microsoft.com/office/drawing/2014/main" id="{00000000-0008-0000-0200-00009A3C0000}"/>
              </a:ext>
            </a:extLst>
          </xdr:cNvPr>
          <xdr:cNvSpPr txBox="1"/>
        </xdr:nvSpPr>
        <xdr:spPr>
          <a:xfrm>
            <a:off x="14624037" y="2874431"/>
            <a:ext cx="3933525" cy="254619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u="none">
                <a:latin typeface="游ゴシック" panose="020B0400000000000000" pitchFamily="50" charset="-128"/>
                <a:ea typeface="游ゴシック" panose="020B0400000000000000" pitchFamily="50" charset="-128"/>
              </a:rPr>
              <a:t>　青森県　　岩手県　　宮城県　　秋田県　　山形県</a:t>
            </a:r>
            <a:endParaRPr kumimoji="1" lang="en-US" altLang="ja-JP" sz="1100" u="none">
              <a:latin typeface="游ゴシック" panose="020B0400000000000000" pitchFamily="50" charset="-128"/>
              <a:ea typeface="游ゴシック" panose="020B0400000000000000" pitchFamily="50" charset="-128"/>
            </a:endParaRPr>
          </a:p>
          <a:p>
            <a:r>
              <a:rPr kumimoji="1" lang="ja-JP" altLang="en-US" sz="1100" u="none">
                <a:latin typeface="游ゴシック" panose="020B0400000000000000" pitchFamily="50" charset="-128"/>
                <a:ea typeface="游ゴシック" panose="020B0400000000000000" pitchFamily="50" charset="-128"/>
              </a:rPr>
              <a:t>　福島県　　茨城県　　栃木県　　群馬県　　埼玉県</a:t>
            </a:r>
            <a:endParaRPr kumimoji="1" lang="en-US" altLang="ja-JP" sz="1100" u="none">
              <a:latin typeface="游ゴシック" panose="020B0400000000000000" pitchFamily="50" charset="-128"/>
              <a:ea typeface="游ゴシック" panose="020B0400000000000000" pitchFamily="50" charset="-128"/>
            </a:endParaRPr>
          </a:p>
          <a:p>
            <a:r>
              <a:rPr kumimoji="1" lang="ja-JP" altLang="en-US" sz="1100" u="none">
                <a:latin typeface="游ゴシック" panose="020B0400000000000000" pitchFamily="50" charset="-128"/>
                <a:ea typeface="游ゴシック" panose="020B0400000000000000" pitchFamily="50" charset="-128"/>
              </a:rPr>
              <a:t>　千葉県　　東京都　　神奈川県　新潟県　　富山県</a:t>
            </a:r>
            <a:endParaRPr kumimoji="1" lang="en-US" altLang="ja-JP" sz="1100" u="none">
              <a:latin typeface="游ゴシック" panose="020B0400000000000000" pitchFamily="50" charset="-128"/>
              <a:ea typeface="游ゴシック" panose="020B0400000000000000" pitchFamily="50" charset="-128"/>
            </a:endParaRPr>
          </a:p>
          <a:p>
            <a:r>
              <a:rPr kumimoji="1" lang="ja-JP" altLang="en-US" sz="1100" u="none">
                <a:latin typeface="游ゴシック" panose="020B0400000000000000" pitchFamily="50" charset="-128"/>
                <a:ea typeface="游ゴシック" panose="020B0400000000000000" pitchFamily="50" charset="-128"/>
              </a:rPr>
              <a:t>　石川県　　福井県　　山梨県　　長野県　　岐阜県</a:t>
            </a:r>
            <a:endParaRPr kumimoji="1" lang="en-US" altLang="ja-JP" sz="1100" u="none">
              <a:latin typeface="游ゴシック" panose="020B0400000000000000" pitchFamily="50" charset="-128"/>
              <a:ea typeface="游ゴシック" panose="020B0400000000000000" pitchFamily="50" charset="-128"/>
            </a:endParaRPr>
          </a:p>
          <a:p>
            <a:r>
              <a:rPr kumimoji="1" lang="ja-JP" altLang="en-US" sz="1100" u="none">
                <a:latin typeface="游ゴシック" panose="020B0400000000000000" pitchFamily="50" charset="-128"/>
                <a:ea typeface="游ゴシック" panose="020B0400000000000000" pitchFamily="50" charset="-128"/>
              </a:rPr>
              <a:t>　静岡県　　愛知県　　三重県　　滋賀県　　京都府</a:t>
            </a:r>
            <a:endParaRPr kumimoji="1" lang="en-US" altLang="ja-JP" sz="1100" u="none">
              <a:latin typeface="游ゴシック" panose="020B0400000000000000" pitchFamily="50" charset="-128"/>
              <a:ea typeface="游ゴシック" panose="020B0400000000000000" pitchFamily="50" charset="-128"/>
            </a:endParaRPr>
          </a:p>
          <a:p>
            <a:r>
              <a:rPr kumimoji="1" lang="ja-JP" altLang="en-US" sz="1100" u="none">
                <a:latin typeface="游ゴシック" panose="020B0400000000000000" pitchFamily="50" charset="-128"/>
                <a:ea typeface="游ゴシック" panose="020B0400000000000000" pitchFamily="50" charset="-128"/>
              </a:rPr>
              <a:t>　大阪府　　兵庫県　　奈良県　　和歌山県　鳥取県</a:t>
            </a:r>
            <a:endParaRPr kumimoji="1" lang="en-US" altLang="ja-JP" sz="1100" u="none">
              <a:latin typeface="游ゴシック" panose="020B0400000000000000" pitchFamily="50" charset="-128"/>
              <a:ea typeface="游ゴシック" panose="020B0400000000000000" pitchFamily="50" charset="-128"/>
            </a:endParaRPr>
          </a:p>
          <a:p>
            <a:r>
              <a:rPr kumimoji="1" lang="ja-JP" altLang="en-US" sz="1100" u="none">
                <a:latin typeface="游ゴシック" panose="020B0400000000000000" pitchFamily="50" charset="-128"/>
                <a:ea typeface="游ゴシック" panose="020B0400000000000000" pitchFamily="50" charset="-128"/>
              </a:rPr>
              <a:t>　島根県　　岡山県　　広島県　　山口県　　徳島県</a:t>
            </a:r>
            <a:endParaRPr kumimoji="1" lang="en-US" altLang="ja-JP" sz="1100" u="none">
              <a:latin typeface="游ゴシック" panose="020B0400000000000000" pitchFamily="50" charset="-128"/>
              <a:ea typeface="游ゴシック" panose="020B0400000000000000" pitchFamily="50" charset="-128"/>
            </a:endParaRPr>
          </a:p>
          <a:p>
            <a:r>
              <a:rPr kumimoji="1" lang="ja-JP" altLang="en-US" sz="1100" u="none">
                <a:latin typeface="游ゴシック" panose="020B0400000000000000" pitchFamily="50" charset="-128"/>
                <a:ea typeface="游ゴシック" panose="020B0400000000000000" pitchFamily="50" charset="-128"/>
              </a:rPr>
              <a:t>　香川県　　愛媛県　　高知県　　福岡県　　佐賀県</a:t>
            </a:r>
            <a:endParaRPr kumimoji="1" lang="en-US" altLang="ja-JP" sz="1100" u="none">
              <a:latin typeface="游ゴシック" panose="020B0400000000000000" pitchFamily="50" charset="-128"/>
              <a:ea typeface="游ゴシック" panose="020B0400000000000000" pitchFamily="50" charset="-128"/>
            </a:endParaRPr>
          </a:p>
          <a:p>
            <a:r>
              <a:rPr kumimoji="1" lang="ja-JP" altLang="en-US" sz="1100" u="none">
                <a:latin typeface="游ゴシック" panose="020B0400000000000000" pitchFamily="50" charset="-128"/>
                <a:ea typeface="游ゴシック" panose="020B0400000000000000" pitchFamily="50" charset="-128"/>
              </a:rPr>
              <a:t>　長崎県　　熊本県　　大分県　　宮崎県　　鹿児島県</a:t>
            </a:r>
            <a:endParaRPr kumimoji="1" lang="en-US" altLang="ja-JP" sz="1100" u="none">
              <a:latin typeface="游ゴシック" panose="020B0400000000000000" pitchFamily="50" charset="-128"/>
              <a:ea typeface="游ゴシック" panose="020B0400000000000000" pitchFamily="50" charset="-128"/>
            </a:endParaRPr>
          </a:p>
          <a:p>
            <a:r>
              <a:rPr kumimoji="1" lang="ja-JP" altLang="en-US" sz="1100" u="none">
                <a:latin typeface="游ゴシック" panose="020B0400000000000000" pitchFamily="50" charset="-128"/>
                <a:ea typeface="游ゴシック" panose="020B0400000000000000" pitchFamily="50" charset="-128"/>
              </a:rPr>
              <a:t>　沖縄県</a:t>
            </a:r>
          </a:p>
        </xdr:txBody>
      </xdr:sp>
      <mc:AlternateContent xmlns:mc="http://schemas.openxmlformats.org/markup-compatibility/2006">
        <mc:Choice xmlns:a14="http://schemas.microsoft.com/office/drawing/2010/main" Requires="a14">
          <xdr:sp macro="" textlink="">
            <xdr:nvSpPr>
              <xdr:cNvPr id="15366" name="Check Box 6" hidden="1">
                <a:extLst>
                  <a:ext uri="{63B3BB69-23CF-44E3-9099-C40C66FF867C}">
                    <a14:compatExt spid="_x0000_s15366"/>
                  </a:ext>
                  <a:ext uri="{FF2B5EF4-FFF2-40B4-BE49-F238E27FC236}">
                    <a16:creationId xmlns:a16="http://schemas.microsoft.com/office/drawing/2014/main" id="{00000000-0008-0000-0200-0000063C0000}"/>
                  </a:ext>
                </a:extLst>
              </xdr:cNvPr>
              <xdr:cNvSpPr/>
            </xdr:nvSpPr>
            <xdr:spPr bwMode="auto">
              <a:xfrm>
                <a:off x="14678972" y="2934744"/>
                <a:ext cx="189512" cy="20154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67" name="Check Box 7" hidden="1">
                <a:extLst>
                  <a:ext uri="{63B3BB69-23CF-44E3-9099-C40C66FF867C}">
                    <a14:compatExt spid="_x0000_s15367"/>
                  </a:ext>
                  <a:ext uri="{FF2B5EF4-FFF2-40B4-BE49-F238E27FC236}">
                    <a16:creationId xmlns:a16="http://schemas.microsoft.com/office/drawing/2014/main" id="{00000000-0008-0000-0200-0000073C0000}"/>
                  </a:ext>
                </a:extLst>
              </xdr:cNvPr>
              <xdr:cNvSpPr/>
            </xdr:nvSpPr>
            <xdr:spPr bwMode="auto">
              <a:xfrm>
                <a:off x="15361158" y="2932819"/>
                <a:ext cx="251115" cy="21096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68" name="Check Box 8" hidden="1">
                <a:extLst>
                  <a:ext uri="{63B3BB69-23CF-44E3-9099-C40C66FF867C}">
                    <a14:compatExt spid="_x0000_s15368"/>
                  </a:ext>
                  <a:ext uri="{FF2B5EF4-FFF2-40B4-BE49-F238E27FC236}">
                    <a16:creationId xmlns:a16="http://schemas.microsoft.com/office/drawing/2014/main" id="{00000000-0008-0000-0200-0000083C0000}"/>
                  </a:ext>
                </a:extLst>
              </xdr:cNvPr>
              <xdr:cNvSpPr/>
            </xdr:nvSpPr>
            <xdr:spPr bwMode="auto">
              <a:xfrm>
                <a:off x="16080114" y="2914108"/>
                <a:ext cx="225537" cy="2487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69" name="Check Box 9" hidden="1">
                <a:extLst>
                  <a:ext uri="{63B3BB69-23CF-44E3-9099-C40C66FF867C}">
                    <a14:compatExt spid="_x0000_s15369"/>
                  </a:ext>
                  <a:ext uri="{FF2B5EF4-FFF2-40B4-BE49-F238E27FC236}">
                    <a16:creationId xmlns:a16="http://schemas.microsoft.com/office/drawing/2014/main" id="{00000000-0008-0000-0200-0000093C0000}"/>
                  </a:ext>
                </a:extLst>
              </xdr:cNvPr>
              <xdr:cNvSpPr/>
            </xdr:nvSpPr>
            <xdr:spPr bwMode="auto">
              <a:xfrm>
                <a:off x="16771526" y="2914712"/>
                <a:ext cx="238854" cy="23169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70" name="Check Box 10" hidden="1">
                <a:extLst>
                  <a:ext uri="{63B3BB69-23CF-44E3-9099-C40C66FF867C}">
                    <a14:compatExt spid="_x0000_s15370"/>
                  </a:ext>
                  <a:ext uri="{FF2B5EF4-FFF2-40B4-BE49-F238E27FC236}">
                    <a16:creationId xmlns:a16="http://schemas.microsoft.com/office/drawing/2014/main" id="{00000000-0008-0000-0200-00000A3C0000}"/>
                  </a:ext>
                </a:extLst>
              </xdr:cNvPr>
              <xdr:cNvSpPr/>
            </xdr:nvSpPr>
            <xdr:spPr bwMode="auto">
              <a:xfrm>
                <a:off x="17467791" y="2914907"/>
                <a:ext cx="208132" cy="23607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71" name="Check Box 11" hidden="1">
                <a:extLst>
                  <a:ext uri="{63B3BB69-23CF-44E3-9099-C40C66FF867C}">
                    <a14:compatExt spid="_x0000_s15371"/>
                  </a:ext>
                  <a:ext uri="{FF2B5EF4-FFF2-40B4-BE49-F238E27FC236}">
                    <a16:creationId xmlns:a16="http://schemas.microsoft.com/office/drawing/2014/main" id="{00000000-0008-0000-0200-00000B3C0000}"/>
                  </a:ext>
                </a:extLst>
              </xdr:cNvPr>
              <xdr:cNvSpPr/>
            </xdr:nvSpPr>
            <xdr:spPr bwMode="auto">
              <a:xfrm>
                <a:off x="14676107" y="3150549"/>
                <a:ext cx="204331" cy="2218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72" name="Check Box 12" hidden="1">
                <a:extLst>
                  <a:ext uri="{63B3BB69-23CF-44E3-9099-C40C66FF867C}">
                    <a14:compatExt spid="_x0000_s15372"/>
                  </a:ext>
                  <a:ext uri="{FF2B5EF4-FFF2-40B4-BE49-F238E27FC236}">
                    <a16:creationId xmlns:a16="http://schemas.microsoft.com/office/drawing/2014/main" id="{00000000-0008-0000-0200-00000C3C0000}"/>
                  </a:ext>
                </a:extLst>
              </xdr:cNvPr>
              <xdr:cNvSpPr/>
            </xdr:nvSpPr>
            <xdr:spPr bwMode="auto">
              <a:xfrm>
                <a:off x="15363175" y="3151867"/>
                <a:ext cx="210405" cy="2034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73" name="Check Box 13" hidden="1">
                <a:extLst>
                  <a:ext uri="{63B3BB69-23CF-44E3-9099-C40C66FF867C}">
                    <a14:compatExt spid="_x0000_s15373"/>
                  </a:ext>
                  <a:ext uri="{FF2B5EF4-FFF2-40B4-BE49-F238E27FC236}">
                    <a16:creationId xmlns:a16="http://schemas.microsoft.com/office/drawing/2014/main" id="{00000000-0008-0000-0200-00000D3C0000}"/>
                  </a:ext>
                </a:extLst>
              </xdr:cNvPr>
              <xdr:cNvSpPr/>
            </xdr:nvSpPr>
            <xdr:spPr bwMode="auto">
              <a:xfrm>
                <a:off x="16080729" y="3162295"/>
                <a:ext cx="204303" cy="21176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74" name="Check Box 14" hidden="1">
                <a:extLst>
                  <a:ext uri="{63B3BB69-23CF-44E3-9099-C40C66FF867C}">
                    <a14:compatExt spid="_x0000_s15374"/>
                  </a:ext>
                  <a:ext uri="{FF2B5EF4-FFF2-40B4-BE49-F238E27FC236}">
                    <a16:creationId xmlns:a16="http://schemas.microsoft.com/office/drawing/2014/main" id="{00000000-0008-0000-0200-00000E3C0000}"/>
                  </a:ext>
                </a:extLst>
              </xdr:cNvPr>
              <xdr:cNvSpPr/>
            </xdr:nvSpPr>
            <xdr:spPr bwMode="auto">
              <a:xfrm>
                <a:off x="16781159" y="3160297"/>
                <a:ext cx="211780" cy="20491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75" name="Check Box 15" hidden="1">
                <a:extLst>
                  <a:ext uri="{63B3BB69-23CF-44E3-9099-C40C66FF867C}">
                    <a14:compatExt spid="_x0000_s15375"/>
                  </a:ext>
                  <a:ext uri="{FF2B5EF4-FFF2-40B4-BE49-F238E27FC236}">
                    <a16:creationId xmlns:a16="http://schemas.microsoft.com/office/drawing/2014/main" id="{00000000-0008-0000-0200-00000F3C0000}"/>
                  </a:ext>
                </a:extLst>
              </xdr:cNvPr>
              <xdr:cNvSpPr/>
            </xdr:nvSpPr>
            <xdr:spPr bwMode="auto">
              <a:xfrm>
                <a:off x="17489010" y="3155480"/>
                <a:ext cx="216570" cy="2079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76" name="Check Box 16" hidden="1">
                <a:extLst>
                  <a:ext uri="{63B3BB69-23CF-44E3-9099-C40C66FF867C}">
                    <a14:compatExt spid="_x0000_s15376"/>
                  </a:ext>
                  <a:ext uri="{FF2B5EF4-FFF2-40B4-BE49-F238E27FC236}">
                    <a16:creationId xmlns:a16="http://schemas.microsoft.com/office/drawing/2014/main" id="{00000000-0008-0000-0200-0000103C0000}"/>
                  </a:ext>
                </a:extLst>
              </xdr:cNvPr>
              <xdr:cNvSpPr/>
            </xdr:nvSpPr>
            <xdr:spPr bwMode="auto">
              <a:xfrm>
                <a:off x="14678786" y="3368716"/>
                <a:ext cx="207969" cy="24871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77" name="Check Box 17" hidden="1">
                <a:extLst>
                  <a:ext uri="{63B3BB69-23CF-44E3-9099-C40C66FF867C}">
                    <a14:compatExt spid="_x0000_s15377"/>
                  </a:ext>
                  <a:ext uri="{FF2B5EF4-FFF2-40B4-BE49-F238E27FC236}">
                    <a16:creationId xmlns:a16="http://schemas.microsoft.com/office/drawing/2014/main" id="{00000000-0008-0000-0200-0000113C0000}"/>
                  </a:ext>
                </a:extLst>
              </xdr:cNvPr>
              <xdr:cNvSpPr/>
            </xdr:nvSpPr>
            <xdr:spPr bwMode="auto">
              <a:xfrm>
                <a:off x="15361618" y="3372064"/>
                <a:ext cx="171623" cy="240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78" name="Check Box 18" hidden="1">
                <a:extLst>
                  <a:ext uri="{63B3BB69-23CF-44E3-9099-C40C66FF867C}">
                    <a14:compatExt spid="_x0000_s15378"/>
                  </a:ext>
                  <a:ext uri="{FF2B5EF4-FFF2-40B4-BE49-F238E27FC236}">
                    <a16:creationId xmlns:a16="http://schemas.microsoft.com/office/drawing/2014/main" id="{00000000-0008-0000-0200-0000123C0000}"/>
                  </a:ext>
                </a:extLst>
              </xdr:cNvPr>
              <xdr:cNvSpPr/>
            </xdr:nvSpPr>
            <xdr:spPr bwMode="auto">
              <a:xfrm>
                <a:off x="16079747" y="3383496"/>
                <a:ext cx="206189" cy="22411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79" name="Check Box 19" hidden="1">
                <a:extLst>
                  <a:ext uri="{63B3BB69-23CF-44E3-9099-C40C66FF867C}">
                    <a14:compatExt spid="_x0000_s15379"/>
                  </a:ext>
                  <a:ext uri="{FF2B5EF4-FFF2-40B4-BE49-F238E27FC236}">
                    <a16:creationId xmlns:a16="http://schemas.microsoft.com/office/drawing/2014/main" id="{00000000-0008-0000-0200-0000133C0000}"/>
                  </a:ext>
                </a:extLst>
              </xdr:cNvPr>
              <xdr:cNvSpPr/>
            </xdr:nvSpPr>
            <xdr:spPr bwMode="auto">
              <a:xfrm>
                <a:off x="16783762" y="3380457"/>
                <a:ext cx="225236" cy="2283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80" name="Check Box 20" hidden="1">
                <a:extLst>
                  <a:ext uri="{63B3BB69-23CF-44E3-9099-C40C66FF867C}">
                    <a14:compatExt spid="_x0000_s15380"/>
                  </a:ext>
                  <a:ext uri="{FF2B5EF4-FFF2-40B4-BE49-F238E27FC236}">
                    <a16:creationId xmlns:a16="http://schemas.microsoft.com/office/drawing/2014/main" id="{00000000-0008-0000-0200-0000143C0000}"/>
                  </a:ext>
                </a:extLst>
              </xdr:cNvPr>
              <xdr:cNvSpPr/>
            </xdr:nvSpPr>
            <xdr:spPr bwMode="auto">
              <a:xfrm>
                <a:off x="17476634" y="3371141"/>
                <a:ext cx="203844" cy="26033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81" name="Check Box 21" hidden="1">
                <a:extLst>
                  <a:ext uri="{63B3BB69-23CF-44E3-9099-C40C66FF867C}">
                    <a14:compatExt spid="_x0000_s15381"/>
                  </a:ext>
                  <a:ext uri="{FF2B5EF4-FFF2-40B4-BE49-F238E27FC236}">
                    <a16:creationId xmlns:a16="http://schemas.microsoft.com/office/drawing/2014/main" id="{00000000-0008-0000-0200-0000153C0000}"/>
                  </a:ext>
                </a:extLst>
              </xdr:cNvPr>
              <xdr:cNvSpPr/>
            </xdr:nvSpPr>
            <xdr:spPr bwMode="auto">
              <a:xfrm>
                <a:off x="14676421" y="3619565"/>
                <a:ext cx="212549" cy="22668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82" name="Check Box 22" hidden="1">
                <a:extLst>
                  <a:ext uri="{63B3BB69-23CF-44E3-9099-C40C66FF867C}">
                    <a14:compatExt spid="_x0000_s15382"/>
                  </a:ext>
                  <a:ext uri="{FF2B5EF4-FFF2-40B4-BE49-F238E27FC236}">
                    <a16:creationId xmlns:a16="http://schemas.microsoft.com/office/drawing/2014/main" id="{00000000-0008-0000-0200-0000163C0000}"/>
                  </a:ext>
                </a:extLst>
              </xdr:cNvPr>
              <xdr:cNvSpPr/>
            </xdr:nvSpPr>
            <xdr:spPr bwMode="auto">
              <a:xfrm>
                <a:off x="15363557" y="3602180"/>
                <a:ext cx="226548" cy="24644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83" name="Check Box 23" hidden="1">
                <a:extLst>
                  <a:ext uri="{63B3BB69-23CF-44E3-9099-C40C66FF867C}">
                    <a14:compatExt spid="_x0000_s15383"/>
                  </a:ext>
                  <a:ext uri="{FF2B5EF4-FFF2-40B4-BE49-F238E27FC236}">
                    <a16:creationId xmlns:a16="http://schemas.microsoft.com/office/drawing/2014/main" id="{00000000-0008-0000-0200-0000173C0000}"/>
                  </a:ext>
                </a:extLst>
              </xdr:cNvPr>
              <xdr:cNvSpPr/>
            </xdr:nvSpPr>
            <xdr:spPr bwMode="auto">
              <a:xfrm>
                <a:off x="16081319" y="3600266"/>
                <a:ext cx="209366" cy="24819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84" name="Check Box 24" hidden="1">
                <a:extLst>
                  <a:ext uri="{63B3BB69-23CF-44E3-9099-C40C66FF867C}">
                    <a14:compatExt spid="_x0000_s15384"/>
                  </a:ext>
                  <a:ext uri="{FF2B5EF4-FFF2-40B4-BE49-F238E27FC236}">
                    <a16:creationId xmlns:a16="http://schemas.microsoft.com/office/drawing/2014/main" id="{00000000-0008-0000-0200-0000183C0000}"/>
                  </a:ext>
                </a:extLst>
              </xdr:cNvPr>
              <xdr:cNvSpPr/>
            </xdr:nvSpPr>
            <xdr:spPr bwMode="auto">
              <a:xfrm>
                <a:off x="16776443" y="3600904"/>
                <a:ext cx="218178" cy="245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85" name="Check Box 25" hidden="1">
                <a:extLst>
                  <a:ext uri="{63B3BB69-23CF-44E3-9099-C40C66FF867C}">
                    <a14:compatExt spid="_x0000_s15385"/>
                  </a:ext>
                  <a:ext uri="{FF2B5EF4-FFF2-40B4-BE49-F238E27FC236}">
                    <a16:creationId xmlns:a16="http://schemas.microsoft.com/office/drawing/2014/main" id="{00000000-0008-0000-0200-0000193C0000}"/>
                  </a:ext>
                </a:extLst>
              </xdr:cNvPr>
              <xdr:cNvSpPr/>
            </xdr:nvSpPr>
            <xdr:spPr bwMode="auto">
              <a:xfrm>
                <a:off x="17481506" y="3639147"/>
                <a:ext cx="215335" cy="20780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86" name="Check Box 26" hidden="1">
                <a:extLst>
                  <a:ext uri="{63B3BB69-23CF-44E3-9099-C40C66FF867C}">
                    <a14:compatExt spid="_x0000_s15386"/>
                  </a:ext>
                  <a:ext uri="{FF2B5EF4-FFF2-40B4-BE49-F238E27FC236}">
                    <a16:creationId xmlns:a16="http://schemas.microsoft.com/office/drawing/2014/main" id="{00000000-0008-0000-0200-00001A3C0000}"/>
                  </a:ext>
                </a:extLst>
              </xdr:cNvPr>
              <xdr:cNvSpPr/>
            </xdr:nvSpPr>
            <xdr:spPr bwMode="auto">
              <a:xfrm>
                <a:off x="14680381" y="3848381"/>
                <a:ext cx="206197" cy="245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87" name="Check Box 27" hidden="1">
                <a:extLst>
                  <a:ext uri="{63B3BB69-23CF-44E3-9099-C40C66FF867C}">
                    <a14:compatExt spid="_x0000_s15387"/>
                  </a:ext>
                  <a:ext uri="{FF2B5EF4-FFF2-40B4-BE49-F238E27FC236}">
                    <a16:creationId xmlns:a16="http://schemas.microsoft.com/office/drawing/2014/main" id="{00000000-0008-0000-0200-00001B3C0000}"/>
                  </a:ext>
                </a:extLst>
              </xdr:cNvPr>
              <xdr:cNvSpPr/>
            </xdr:nvSpPr>
            <xdr:spPr bwMode="auto">
              <a:xfrm>
                <a:off x="15363599" y="3850364"/>
                <a:ext cx="219772" cy="2264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88" name="Check Box 28" hidden="1">
                <a:extLst>
                  <a:ext uri="{63B3BB69-23CF-44E3-9099-C40C66FF867C}">
                    <a14:compatExt spid="_x0000_s15388"/>
                  </a:ext>
                  <a:ext uri="{FF2B5EF4-FFF2-40B4-BE49-F238E27FC236}">
                    <a16:creationId xmlns:a16="http://schemas.microsoft.com/office/drawing/2014/main" id="{00000000-0008-0000-0200-00001C3C0000}"/>
                  </a:ext>
                </a:extLst>
              </xdr:cNvPr>
              <xdr:cNvSpPr/>
            </xdr:nvSpPr>
            <xdr:spPr bwMode="auto">
              <a:xfrm>
                <a:off x="16070619" y="3851092"/>
                <a:ext cx="206668" cy="20856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89" name="Check Box 29" hidden="1">
                <a:extLst>
                  <a:ext uri="{63B3BB69-23CF-44E3-9099-C40C66FF867C}">
                    <a14:compatExt spid="_x0000_s15389"/>
                  </a:ext>
                  <a:ext uri="{FF2B5EF4-FFF2-40B4-BE49-F238E27FC236}">
                    <a16:creationId xmlns:a16="http://schemas.microsoft.com/office/drawing/2014/main" id="{00000000-0008-0000-0200-00001D3C0000}"/>
                  </a:ext>
                </a:extLst>
              </xdr:cNvPr>
              <xdr:cNvSpPr/>
            </xdr:nvSpPr>
            <xdr:spPr bwMode="auto">
              <a:xfrm>
                <a:off x="16771234" y="3850917"/>
                <a:ext cx="213850" cy="2264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90" name="Check Box 30" hidden="1">
                <a:extLst>
                  <a:ext uri="{63B3BB69-23CF-44E3-9099-C40C66FF867C}">
                    <a14:compatExt spid="_x0000_s15390"/>
                  </a:ext>
                  <a:ext uri="{FF2B5EF4-FFF2-40B4-BE49-F238E27FC236}">
                    <a16:creationId xmlns:a16="http://schemas.microsoft.com/office/drawing/2014/main" id="{00000000-0008-0000-0200-00001E3C0000}"/>
                  </a:ext>
                </a:extLst>
              </xdr:cNvPr>
              <xdr:cNvSpPr/>
            </xdr:nvSpPr>
            <xdr:spPr bwMode="auto">
              <a:xfrm>
                <a:off x="17481129" y="3845102"/>
                <a:ext cx="209380" cy="2235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91" name="Check Box 31" hidden="1">
                <a:extLst>
                  <a:ext uri="{63B3BB69-23CF-44E3-9099-C40C66FF867C}">
                    <a14:compatExt spid="_x0000_s15391"/>
                  </a:ext>
                  <a:ext uri="{FF2B5EF4-FFF2-40B4-BE49-F238E27FC236}">
                    <a16:creationId xmlns:a16="http://schemas.microsoft.com/office/drawing/2014/main" id="{00000000-0008-0000-0200-00001F3C0000}"/>
                  </a:ext>
                </a:extLst>
              </xdr:cNvPr>
              <xdr:cNvSpPr/>
            </xdr:nvSpPr>
            <xdr:spPr bwMode="auto">
              <a:xfrm>
                <a:off x="14675214" y="4095781"/>
                <a:ext cx="212931" cy="22619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92" name="Check Box 32" hidden="1">
                <a:extLst>
                  <a:ext uri="{63B3BB69-23CF-44E3-9099-C40C66FF867C}">
                    <a14:compatExt spid="_x0000_s15392"/>
                  </a:ext>
                  <a:ext uri="{FF2B5EF4-FFF2-40B4-BE49-F238E27FC236}">
                    <a16:creationId xmlns:a16="http://schemas.microsoft.com/office/drawing/2014/main" id="{00000000-0008-0000-0200-0000203C0000}"/>
                  </a:ext>
                </a:extLst>
              </xdr:cNvPr>
              <xdr:cNvSpPr/>
            </xdr:nvSpPr>
            <xdr:spPr bwMode="auto">
              <a:xfrm>
                <a:off x="15370354" y="4098879"/>
                <a:ext cx="200781" cy="25104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93" name="Check Box 33" hidden="1">
                <a:extLst>
                  <a:ext uri="{63B3BB69-23CF-44E3-9099-C40C66FF867C}">
                    <a14:compatExt spid="_x0000_s15393"/>
                  </a:ext>
                  <a:ext uri="{FF2B5EF4-FFF2-40B4-BE49-F238E27FC236}">
                    <a16:creationId xmlns:a16="http://schemas.microsoft.com/office/drawing/2014/main" id="{00000000-0008-0000-0200-0000213C0000}"/>
                  </a:ext>
                </a:extLst>
              </xdr:cNvPr>
              <xdr:cNvSpPr/>
            </xdr:nvSpPr>
            <xdr:spPr bwMode="auto">
              <a:xfrm>
                <a:off x="16069811" y="4055938"/>
                <a:ext cx="207552" cy="2374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94" name="Check Box 34" hidden="1">
                <a:extLst>
                  <a:ext uri="{63B3BB69-23CF-44E3-9099-C40C66FF867C}">
                    <a14:compatExt spid="_x0000_s15394"/>
                  </a:ext>
                  <a:ext uri="{FF2B5EF4-FFF2-40B4-BE49-F238E27FC236}">
                    <a16:creationId xmlns:a16="http://schemas.microsoft.com/office/drawing/2014/main" id="{00000000-0008-0000-0200-0000223C0000}"/>
                  </a:ext>
                </a:extLst>
              </xdr:cNvPr>
              <xdr:cNvSpPr/>
            </xdr:nvSpPr>
            <xdr:spPr bwMode="auto">
              <a:xfrm>
                <a:off x="16764547" y="4078598"/>
                <a:ext cx="206198" cy="2469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95" name="Check Box 35" hidden="1">
                <a:extLst>
                  <a:ext uri="{63B3BB69-23CF-44E3-9099-C40C66FF867C}">
                    <a14:compatExt spid="_x0000_s15395"/>
                  </a:ext>
                  <a:ext uri="{FF2B5EF4-FFF2-40B4-BE49-F238E27FC236}">
                    <a16:creationId xmlns:a16="http://schemas.microsoft.com/office/drawing/2014/main" id="{00000000-0008-0000-0200-0000233C0000}"/>
                  </a:ext>
                </a:extLst>
              </xdr:cNvPr>
              <xdr:cNvSpPr/>
            </xdr:nvSpPr>
            <xdr:spPr bwMode="auto">
              <a:xfrm>
                <a:off x="17488916" y="4076333"/>
                <a:ext cx="209867" cy="22050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96" name="Check Box 36" hidden="1">
                <a:extLst>
                  <a:ext uri="{63B3BB69-23CF-44E3-9099-C40C66FF867C}">
                    <a14:compatExt spid="_x0000_s15396"/>
                  </a:ext>
                  <a:ext uri="{FF2B5EF4-FFF2-40B4-BE49-F238E27FC236}">
                    <a16:creationId xmlns:a16="http://schemas.microsoft.com/office/drawing/2014/main" id="{00000000-0008-0000-0200-0000243C0000}"/>
                  </a:ext>
                </a:extLst>
              </xdr:cNvPr>
              <xdr:cNvSpPr/>
            </xdr:nvSpPr>
            <xdr:spPr bwMode="auto">
              <a:xfrm>
                <a:off x="14677812" y="4313137"/>
                <a:ext cx="209882" cy="2402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97" name="Check Box 37" hidden="1">
                <a:extLst>
                  <a:ext uri="{63B3BB69-23CF-44E3-9099-C40C66FF867C}">
                    <a14:compatExt spid="_x0000_s15397"/>
                  </a:ext>
                  <a:ext uri="{FF2B5EF4-FFF2-40B4-BE49-F238E27FC236}">
                    <a16:creationId xmlns:a16="http://schemas.microsoft.com/office/drawing/2014/main" id="{00000000-0008-0000-0200-0000253C0000}"/>
                  </a:ext>
                </a:extLst>
              </xdr:cNvPr>
              <xdr:cNvSpPr/>
            </xdr:nvSpPr>
            <xdr:spPr bwMode="auto">
              <a:xfrm>
                <a:off x="15371982" y="4345314"/>
                <a:ext cx="209380" cy="23396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98" name="Check Box 38" hidden="1">
                <a:extLst>
                  <a:ext uri="{63B3BB69-23CF-44E3-9099-C40C66FF867C}">
                    <a14:compatExt spid="_x0000_s15398"/>
                  </a:ext>
                  <a:ext uri="{FF2B5EF4-FFF2-40B4-BE49-F238E27FC236}">
                    <a16:creationId xmlns:a16="http://schemas.microsoft.com/office/drawing/2014/main" id="{00000000-0008-0000-0200-0000263C0000}"/>
                  </a:ext>
                </a:extLst>
              </xdr:cNvPr>
              <xdr:cNvSpPr/>
            </xdr:nvSpPr>
            <xdr:spPr bwMode="auto">
              <a:xfrm>
                <a:off x="16077735" y="4335312"/>
                <a:ext cx="203358" cy="2285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399" name="Check Box 39" hidden="1">
                <a:extLst>
                  <a:ext uri="{63B3BB69-23CF-44E3-9099-C40C66FF867C}">
                    <a14:compatExt spid="_x0000_s15399"/>
                  </a:ext>
                  <a:ext uri="{FF2B5EF4-FFF2-40B4-BE49-F238E27FC236}">
                    <a16:creationId xmlns:a16="http://schemas.microsoft.com/office/drawing/2014/main" id="{00000000-0008-0000-0200-0000273C0000}"/>
                  </a:ext>
                </a:extLst>
              </xdr:cNvPr>
              <xdr:cNvSpPr/>
            </xdr:nvSpPr>
            <xdr:spPr bwMode="auto">
              <a:xfrm>
                <a:off x="16782819" y="4322225"/>
                <a:ext cx="211617" cy="22935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00" name="Check Box 40" hidden="1">
                <a:extLst>
                  <a:ext uri="{63B3BB69-23CF-44E3-9099-C40C66FF867C}">
                    <a14:compatExt spid="_x0000_s15400"/>
                  </a:ext>
                  <a:ext uri="{FF2B5EF4-FFF2-40B4-BE49-F238E27FC236}">
                    <a16:creationId xmlns:a16="http://schemas.microsoft.com/office/drawing/2014/main" id="{00000000-0008-0000-0200-0000283C0000}"/>
                  </a:ext>
                </a:extLst>
              </xdr:cNvPr>
              <xdr:cNvSpPr/>
            </xdr:nvSpPr>
            <xdr:spPr bwMode="auto">
              <a:xfrm>
                <a:off x="17481453" y="4304507"/>
                <a:ext cx="206577" cy="2282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01" name="Check Box 41" hidden="1">
                <a:extLst>
                  <a:ext uri="{63B3BB69-23CF-44E3-9099-C40C66FF867C}">
                    <a14:compatExt spid="_x0000_s15401"/>
                  </a:ext>
                  <a:ext uri="{FF2B5EF4-FFF2-40B4-BE49-F238E27FC236}">
                    <a16:creationId xmlns:a16="http://schemas.microsoft.com/office/drawing/2014/main" id="{00000000-0008-0000-0200-0000293C0000}"/>
                  </a:ext>
                </a:extLst>
              </xdr:cNvPr>
              <xdr:cNvSpPr/>
            </xdr:nvSpPr>
            <xdr:spPr bwMode="auto">
              <a:xfrm>
                <a:off x="14676925" y="4554121"/>
                <a:ext cx="228429" cy="2283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02" name="Check Box 42" hidden="1">
                <a:extLst>
                  <a:ext uri="{63B3BB69-23CF-44E3-9099-C40C66FF867C}">
                    <a14:compatExt spid="_x0000_s15402"/>
                  </a:ext>
                  <a:ext uri="{FF2B5EF4-FFF2-40B4-BE49-F238E27FC236}">
                    <a16:creationId xmlns:a16="http://schemas.microsoft.com/office/drawing/2014/main" id="{00000000-0008-0000-0200-00002A3C0000}"/>
                  </a:ext>
                </a:extLst>
              </xdr:cNvPr>
              <xdr:cNvSpPr/>
            </xdr:nvSpPr>
            <xdr:spPr bwMode="auto">
              <a:xfrm>
                <a:off x="15363153" y="4580515"/>
                <a:ext cx="227103" cy="22848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03" name="Check Box 43" hidden="1">
                <a:extLst>
                  <a:ext uri="{63B3BB69-23CF-44E3-9099-C40C66FF867C}">
                    <a14:compatExt spid="_x0000_s15403"/>
                  </a:ext>
                  <a:ext uri="{FF2B5EF4-FFF2-40B4-BE49-F238E27FC236}">
                    <a16:creationId xmlns:a16="http://schemas.microsoft.com/office/drawing/2014/main" id="{00000000-0008-0000-0200-00002B3C0000}"/>
                  </a:ext>
                </a:extLst>
              </xdr:cNvPr>
              <xdr:cNvSpPr/>
            </xdr:nvSpPr>
            <xdr:spPr bwMode="auto">
              <a:xfrm>
                <a:off x="16077353" y="4563350"/>
                <a:ext cx="221137" cy="2482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04" name="Check Box 44" hidden="1">
                <a:extLst>
                  <a:ext uri="{63B3BB69-23CF-44E3-9099-C40C66FF867C}">
                    <a14:compatExt spid="_x0000_s15404"/>
                  </a:ext>
                  <a:ext uri="{FF2B5EF4-FFF2-40B4-BE49-F238E27FC236}">
                    <a16:creationId xmlns:a16="http://schemas.microsoft.com/office/drawing/2014/main" id="{00000000-0008-0000-0200-00002C3C0000}"/>
                  </a:ext>
                </a:extLst>
              </xdr:cNvPr>
              <xdr:cNvSpPr/>
            </xdr:nvSpPr>
            <xdr:spPr bwMode="auto">
              <a:xfrm>
                <a:off x="16784090" y="4569551"/>
                <a:ext cx="210293" cy="19012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05" name="Check Box 45" hidden="1">
                <a:extLst>
                  <a:ext uri="{63B3BB69-23CF-44E3-9099-C40C66FF867C}">
                    <a14:compatExt spid="_x0000_s15405"/>
                  </a:ext>
                  <a:ext uri="{FF2B5EF4-FFF2-40B4-BE49-F238E27FC236}">
                    <a16:creationId xmlns:a16="http://schemas.microsoft.com/office/drawing/2014/main" id="{00000000-0008-0000-0200-00002D3C0000}"/>
                  </a:ext>
                </a:extLst>
              </xdr:cNvPr>
              <xdr:cNvSpPr/>
            </xdr:nvSpPr>
            <xdr:spPr bwMode="auto">
              <a:xfrm>
                <a:off x="17479072" y="4540468"/>
                <a:ext cx="198415" cy="2398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06" name="Check Box 46" hidden="1">
                <a:extLst>
                  <a:ext uri="{63B3BB69-23CF-44E3-9099-C40C66FF867C}">
                    <a14:compatExt spid="_x0000_s15406"/>
                  </a:ext>
                  <a:ext uri="{FF2B5EF4-FFF2-40B4-BE49-F238E27FC236}">
                    <a16:creationId xmlns:a16="http://schemas.microsoft.com/office/drawing/2014/main" id="{00000000-0008-0000-0200-00002E3C0000}"/>
                  </a:ext>
                </a:extLst>
              </xdr:cNvPr>
              <xdr:cNvSpPr/>
            </xdr:nvSpPr>
            <xdr:spPr bwMode="auto">
              <a:xfrm>
                <a:off x="14678030" y="4788917"/>
                <a:ext cx="210003" cy="22421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07" name="Check Box 47" hidden="1">
                <a:extLst>
                  <a:ext uri="{63B3BB69-23CF-44E3-9099-C40C66FF867C}">
                    <a14:compatExt spid="_x0000_s15407"/>
                  </a:ext>
                  <a:ext uri="{FF2B5EF4-FFF2-40B4-BE49-F238E27FC236}">
                    <a16:creationId xmlns:a16="http://schemas.microsoft.com/office/drawing/2014/main" id="{00000000-0008-0000-0200-00002F3C0000}"/>
                  </a:ext>
                </a:extLst>
              </xdr:cNvPr>
              <xdr:cNvSpPr/>
            </xdr:nvSpPr>
            <xdr:spPr bwMode="auto">
              <a:xfrm>
                <a:off x="15371473" y="4817249"/>
                <a:ext cx="189975" cy="2190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08" name="Check Box 48" hidden="1">
                <a:extLst>
                  <a:ext uri="{63B3BB69-23CF-44E3-9099-C40C66FF867C}">
                    <a14:compatExt spid="_x0000_s15408"/>
                  </a:ext>
                  <a:ext uri="{FF2B5EF4-FFF2-40B4-BE49-F238E27FC236}">
                    <a16:creationId xmlns:a16="http://schemas.microsoft.com/office/drawing/2014/main" id="{00000000-0008-0000-0200-0000303C0000}"/>
                  </a:ext>
                </a:extLst>
              </xdr:cNvPr>
              <xdr:cNvSpPr/>
            </xdr:nvSpPr>
            <xdr:spPr bwMode="auto">
              <a:xfrm>
                <a:off x="16057885" y="4798328"/>
                <a:ext cx="204358" cy="25985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09" name="Check Box 49" hidden="1">
                <a:extLst>
                  <a:ext uri="{63B3BB69-23CF-44E3-9099-C40C66FF867C}">
                    <a14:compatExt spid="_x0000_s15409"/>
                  </a:ext>
                  <a:ext uri="{FF2B5EF4-FFF2-40B4-BE49-F238E27FC236}">
                    <a16:creationId xmlns:a16="http://schemas.microsoft.com/office/drawing/2014/main" id="{00000000-0008-0000-0200-0000313C0000}"/>
                  </a:ext>
                </a:extLst>
              </xdr:cNvPr>
              <xdr:cNvSpPr/>
            </xdr:nvSpPr>
            <xdr:spPr bwMode="auto">
              <a:xfrm>
                <a:off x="16780827" y="4779010"/>
                <a:ext cx="194804" cy="249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10" name="Check Box 50" hidden="1">
                <a:extLst>
                  <a:ext uri="{63B3BB69-23CF-44E3-9099-C40C66FF867C}">
                    <a14:compatExt spid="_x0000_s15410"/>
                  </a:ext>
                  <a:ext uri="{FF2B5EF4-FFF2-40B4-BE49-F238E27FC236}">
                    <a16:creationId xmlns:a16="http://schemas.microsoft.com/office/drawing/2014/main" id="{00000000-0008-0000-0200-0000323C0000}"/>
                  </a:ext>
                </a:extLst>
              </xdr:cNvPr>
              <xdr:cNvSpPr/>
            </xdr:nvSpPr>
            <xdr:spPr bwMode="auto">
              <a:xfrm>
                <a:off x="17457273" y="4788028"/>
                <a:ext cx="214751" cy="21415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5411" name="Check Box 51" hidden="1">
                <a:extLst>
                  <a:ext uri="{63B3BB69-23CF-44E3-9099-C40C66FF867C}">
                    <a14:compatExt spid="_x0000_s15411"/>
                  </a:ext>
                  <a:ext uri="{FF2B5EF4-FFF2-40B4-BE49-F238E27FC236}">
                    <a16:creationId xmlns:a16="http://schemas.microsoft.com/office/drawing/2014/main" id="{00000000-0008-0000-0200-0000333C0000}"/>
                  </a:ext>
                </a:extLst>
              </xdr:cNvPr>
              <xdr:cNvSpPr/>
            </xdr:nvSpPr>
            <xdr:spPr bwMode="auto">
              <a:xfrm>
                <a:off x="14675300" y="5010644"/>
                <a:ext cx="215341" cy="2291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0</xdr:col>
      <xdr:colOff>210109</xdr:colOff>
      <xdr:row>143</xdr:row>
      <xdr:rowOff>168931</xdr:rowOff>
    </xdr:from>
    <xdr:to>
      <xdr:col>0</xdr:col>
      <xdr:colOff>4195549</xdr:colOff>
      <xdr:row>147</xdr:row>
      <xdr:rowOff>181587</xdr:rowOff>
    </xdr:to>
    <xdr:grpSp>
      <xdr:nvGrpSpPr>
        <xdr:cNvPr id="15432" name="グループ化 15431">
          <a:extLst>
            <a:ext uri="{FF2B5EF4-FFF2-40B4-BE49-F238E27FC236}">
              <a16:creationId xmlns:a16="http://schemas.microsoft.com/office/drawing/2014/main" id="{00000000-0008-0000-0200-0000483C0000}"/>
            </a:ext>
          </a:extLst>
        </xdr:cNvPr>
        <xdr:cNvGrpSpPr/>
      </xdr:nvGrpSpPr>
      <xdr:grpSpPr>
        <a:xfrm>
          <a:off x="210109" y="33203872"/>
          <a:ext cx="3988615" cy="928364"/>
          <a:chOff x="257734" y="33937407"/>
          <a:chExt cx="4093390" cy="952719"/>
        </a:xfrm>
      </xdr:grpSpPr>
      <xdr:sp macro="" textlink="">
        <xdr:nvSpPr>
          <xdr:cNvPr id="15435" name="右大かっこ 15434">
            <a:extLst>
              <a:ext uri="{FF2B5EF4-FFF2-40B4-BE49-F238E27FC236}">
                <a16:creationId xmlns:a16="http://schemas.microsoft.com/office/drawing/2014/main" id="{00000000-0008-0000-0200-00004B3C0000}"/>
              </a:ext>
            </a:extLst>
          </xdr:cNvPr>
          <xdr:cNvSpPr/>
        </xdr:nvSpPr>
        <xdr:spPr>
          <a:xfrm rot="10800000">
            <a:off x="4295539" y="33944324"/>
            <a:ext cx="55585" cy="945802"/>
          </a:xfrm>
          <a:prstGeom prst="rightBracket">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15436" name="フリーフォーム: 図形 15435">
            <a:extLst>
              <a:ext uri="{FF2B5EF4-FFF2-40B4-BE49-F238E27FC236}">
                <a16:creationId xmlns:a16="http://schemas.microsoft.com/office/drawing/2014/main" id="{00000000-0008-0000-0200-00004C3C0000}"/>
              </a:ext>
            </a:extLst>
          </xdr:cNvPr>
          <xdr:cNvSpPr/>
        </xdr:nvSpPr>
        <xdr:spPr>
          <a:xfrm>
            <a:off x="3630250" y="34185028"/>
            <a:ext cx="675050" cy="231971"/>
          </a:xfrm>
          <a:custGeom>
            <a:avLst/>
            <a:gdLst>
              <a:gd name="connsiteX0" fmla="*/ 0 w 657225"/>
              <a:gd name="connsiteY0" fmla="*/ 0 h 219075"/>
              <a:gd name="connsiteX1" fmla="*/ 352425 w 657225"/>
              <a:gd name="connsiteY1" fmla="*/ 0 h 219075"/>
              <a:gd name="connsiteX2" fmla="*/ 638175 w 657225"/>
              <a:gd name="connsiteY2" fmla="*/ 200025 h 219075"/>
              <a:gd name="connsiteX3" fmla="*/ 657225 w 657225"/>
              <a:gd name="connsiteY3" fmla="*/ 219075 h 219075"/>
            </a:gdLst>
            <a:ahLst/>
            <a:cxnLst>
              <a:cxn ang="0">
                <a:pos x="connsiteX0" y="connsiteY0"/>
              </a:cxn>
              <a:cxn ang="0">
                <a:pos x="connsiteX1" y="connsiteY1"/>
              </a:cxn>
              <a:cxn ang="0">
                <a:pos x="connsiteX2" y="connsiteY2"/>
              </a:cxn>
              <a:cxn ang="0">
                <a:pos x="connsiteX3" y="connsiteY3"/>
              </a:cxn>
            </a:cxnLst>
            <a:rect l="l" t="t" r="r" b="b"/>
            <a:pathLst>
              <a:path w="657225" h="219075">
                <a:moveTo>
                  <a:pt x="0" y="0"/>
                </a:moveTo>
                <a:lnTo>
                  <a:pt x="352425" y="0"/>
                </a:lnTo>
                <a:lnTo>
                  <a:pt x="638175" y="200025"/>
                </a:lnTo>
                <a:lnTo>
                  <a:pt x="657225" y="219075"/>
                </a:lnTo>
              </a:path>
            </a:pathLst>
          </a:cu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5437" name="テキスト ボックス 15436">
            <a:extLst>
              <a:ext uri="{FF2B5EF4-FFF2-40B4-BE49-F238E27FC236}">
                <a16:creationId xmlns:a16="http://schemas.microsoft.com/office/drawing/2014/main" id="{00000000-0008-0000-0200-00004D3C0000}"/>
              </a:ext>
            </a:extLst>
          </xdr:cNvPr>
          <xdr:cNvSpPr txBox="1"/>
        </xdr:nvSpPr>
        <xdr:spPr>
          <a:xfrm>
            <a:off x="257734" y="33937407"/>
            <a:ext cx="3577128" cy="88346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a:t>
            </a:r>
            <a:r>
              <a:rPr kumimoji="1" lang="en-US" altLang="ja-JP" sz="1100"/>
              <a:t>ZEH</a:t>
            </a:r>
            <a:r>
              <a:rPr kumimoji="1" lang="ja-JP" altLang="en-US" sz="1100"/>
              <a:t>普及実績 追加報告」シートの数値と一致していない場合、セルが赤く表示されます。</a:t>
            </a:r>
            <a:endParaRPr kumimoji="1" lang="en-US" altLang="ja-JP" sz="1100"/>
          </a:p>
          <a:p>
            <a:r>
              <a:rPr kumimoji="1" lang="ja-JP" altLang="en-US" sz="1100"/>
              <a:t>数値を「</a:t>
            </a:r>
            <a:r>
              <a:rPr kumimoji="1" lang="en-US" altLang="ja-JP" sz="1100">
                <a:solidFill>
                  <a:schemeClr val="dk1"/>
                </a:solidFill>
                <a:effectLst/>
                <a:latin typeface="+mn-lt"/>
                <a:ea typeface="+mn-ea"/>
                <a:cs typeface="+mn-cs"/>
              </a:rPr>
              <a:t>ZEH</a:t>
            </a:r>
            <a:r>
              <a:rPr kumimoji="1" lang="ja-JP" altLang="ja-JP" sz="1100">
                <a:solidFill>
                  <a:schemeClr val="dk1"/>
                </a:solidFill>
                <a:effectLst/>
                <a:latin typeface="+mn-lt"/>
                <a:ea typeface="+mn-ea"/>
                <a:cs typeface="+mn-cs"/>
              </a:rPr>
              <a:t>普及</a:t>
            </a:r>
            <a:r>
              <a:rPr kumimoji="1" lang="ja-JP" altLang="en-US" sz="1100">
                <a:solidFill>
                  <a:schemeClr val="dk1"/>
                </a:solidFill>
                <a:effectLst/>
                <a:latin typeface="+mn-lt"/>
                <a:ea typeface="+mn-ea"/>
                <a:cs typeface="+mn-cs"/>
              </a:rPr>
              <a:t>実績</a:t>
            </a:r>
            <a:r>
              <a:rPr kumimoji="1" lang="ja-JP" altLang="ja-JP" sz="1100">
                <a:solidFill>
                  <a:schemeClr val="dk1"/>
                </a:solidFill>
                <a:effectLst/>
                <a:latin typeface="+mn-lt"/>
                <a:ea typeface="+mn-ea"/>
                <a:cs typeface="+mn-cs"/>
              </a:rPr>
              <a:t> 追加報告</a:t>
            </a:r>
            <a:r>
              <a:rPr kumimoji="1" lang="ja-JP" altLang="en-US" sz="1100"/>
              <a:t>」と一致させてください。</a:t>
            </a:r>
            <a:endParaRPr kumimoji="1" lang="en-US" altLang="ja-JP" sz="1100"/>
          </a:p>
        </xdr:txBody>
      </xdr:sp>
      <xdr:sp macro="" textlink="">
        <xdr:nvSpPr>
          <xdr:cNvPr id="15438" name="テキスト ボックス 15437">
            <a:hlinkClick xmlns:r="http://schemas.openxmlformats.org/officeDocument/2006/relationships" r:id="rId1"/>
            <a:extLst>
              <a:ext uri="{FF2B5EF4-FFF2-40B4-BE49-F238E27FC236}">
                <a16:creationId xmlns:a16="http://schemas.microsoft.com/office/drawing/2014/main" id="{00000000-0008-0000-0200-00004E3C0000}"/>
              </a:ext>
            </a:extLst>
          </xdr:cNvPr>
          <xdr:cNvSpPr txBox="1"/>
        </xdr:nvSpPr>
        <xdr:spPr>
          <a:xfrm>
            <a:off x="876750" y="34538657"/>
            <a:ext cx="2348128" cy="2236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solidFill>
                  <a:schemeClr val="accent1"/>
                </a:solidFill>
              </a:rPr>
              <a:t>「</a:t>
            </a:r>
            <a:r>
              <a:rPr kumimoji="1" lang="en-US" altLang="ja-JP" sz="1100">
                <a:solidFill>
                  <a:schemeClr val="accent1"/>
                </a:solidFill>
                <a:effectLst/>
                <a:latin typeface="+mn-lt"/>
                <a:ea typeface="+mn-ea"/>
                <a:cs typeface="+mn-cs"/>
              </a:rPr>
              <a:t>ZEH</a:t>
            </a:r>
            <a:r>
              <a:rPr kumimoji="1" lang="ja-JP" altLang="ja-JP" sz="1100">
                <a:solidFill>
                  <a:schemeClr val="accent1"/>
                </a:solidFill>
                <a:effectLst/>
                <a:latin typeface="+mn-lt"/>
                <a:ea typeface="+mn-ea"/>
                <a:cs typeface="+mn-cs"/>
              </a:rPr>
              <a:t>普及</a:t>
            </a:r>
            <a:r>
              <a:rPr kumimoji="1" lang="ja-JP" altLang="en-US" sz="1100">
                <a:solidFill>
                  <a:schemeClr val="accent1"/>
                </a:solidFill>
                <a:effectLst/>
                <a:latin typeface="+mn-lt"/>
                <a:ea typeface="+mn-ea"/>
                <a:cs typeface="+mn-cs"/>
              </a:rPr>
              <a:t>実績</a:t>
            </a:r>
            <a:r>
              <a:rPr kumimoji="1" lang="ja-JP" altLang="ja-JP" sz="1100">
                <a:solidFill>
                  <a:schemeClr val="accent1"/>
                </a:solidFill>
                <a:effectLst/>
                <a:latin typeface="+mn-lt"/>
                <a:ea typeface="+mn-ea"/>
                <a:cs typeface="+mn-cs"/>
              </a:rPr>
              <a:t> 追加報告</a:t>
            </a:r>
            <a:r>
              <a:rPr kumimoji="1" lang="ja-JP" altLang="en-US" sz="1200" b="1">
                <a:solidFill>
                  <a:schemeClr val="accent1"/>
                </a:solidFill>
              </a:rPr>
              <a:t>」シート</a:t>
            </a:r>
          </a:p>
        </xdr:txBody>
      </xdr:sp>
    </xdr:grpSp>
    <xdr:clientData/>
  </xdr:twoCellAnchor>
  <xdr:twoCellAnchor>
    <xdr:from>
      <xdr:col>0</xdr:col>
      <xdr:colOff>64921</xdr:colOff>
      <xdr:row>0</xdr:row>
      <xdr:rowOff>69161</xdr:rowOff>
    </xdr:from>
    <xdr:to>
      <xdr:col>0</xdr:col>
      <xdr:colOff>4136096</xdr:colOff>
      <xdr:row>2</xdr:row>
      <xdr:rowOff>682625</xdr:rowOff>
    </xdr:to>
    <xdr:sp macro="" textlink="">
      <xdr:nvSpPr>
        <xdr:cNvPr id="15430" name="テキスト ボックス 15429">
          <a:extLst>
            <a:ext uri="{FF2B5EF4-FFF2-40B4-BE49-F238E27FC236}">
              <a16:creationId xmlns:a16="http://schemas.microsoft.com/office/drawing/2014/main" id="{00000000-0008-0000-0200-0000463C0000}"/>
            </a:ext>
          </a:extLst>
        </xdr:cNvPr>
        <xdr:cNvSpPr txBox="1"/>
      </xdr:nvSpPr>
      <xdr:spPr>
        <a:xfrm>
          <a:off x="64921" y="69161"/>
          <a:ext cx="4071175" cy="1546914"/>
        </a:xfrm>
        <a:prstGeom prst="rect">
          <a:avLst/>
        </a:prstGeom>
        <a:solidFill>
          <a:schemeClr val="bg1"/>
        </a:solidFill>
        <a:ln w="12700" cmpd="sng">
          <a:solidFill>
            <a:srgbClr val="00B0F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Arial" panose="020B0604020202020204" pitchFamily="34" charset="0"/>
            <a:buChar char="•"/>
          </a:pPr>
          <a:r>
            <a:rPr kumimoji="1" lang="ja-JP" altLang="en-US" sz="1100">
              <a:solidFill>
                <a:schemeClr val="tx1"/>
              </a:solidFill>
              <a:latin typeface="游ゴシック" panose="020B0400000000000000" pitchFamily="50" charset="-128"/>
              <a:ea typeface="游ゴシック" panose="020B0400000000000000" pitchFamily="50" charset="-128"/>
            </a:rPr>
            <a:t>実績が</a:t>
          </a:r>
          <a:r>
            <a:rPr kumimoji="1" lang="en-US" altLang="ja-JP" sz="1100" b="1">
              <a:solidFill>
                <a:srgbClr val="FF0000"/>
              </a:solidFill>
              <a:latin typeface="游ゴシック" panose="020B0400000000000000" pitchFamily="50" charset="-128"/>
              <a:ea typeface="游ゴシック" panose="020B0400000000000000" pitchFamily="50" charset="-128"/>
            </a:rPr>
            <a:t>0</a:t>
          </a:r>
          <a:r>
            <a:rPr kumimoji="1" lang="ja-JP" altLang="en-US" sz="1100" b="1">
              <a:solidFill>
                <a:srgbClr val="FF0000"/>
              </a:solidFill>
              <a:latin typeface="游ゴシック" panose="020B0400000000000000" pitchFamily="50" charset="-128"/>
              <a:ea typeface="游ゴシック" panose="020B0400000000000000" pitchFamily="50" charset="-128"/>
            </a:rPr>
            <a:t>件</a:t>
          </a:r>
          <a:r>
            <a:rPr kumimoji="1" lang="ja-JP" altLang="en-US" sz="1100">
              <a:solidFill>
                <a:schemeClr val="tx1"/>
              </a:solidFill>
              <a:latin typeface="游ゴシック" panose="020B0400000000000000" pitchFamily="50" charset="-128"/>
              <a:ea typeface="游ゴシック" panose="020B0400000000000000" pitchFamily="50" charset="-128"/>
            </a:rPr>
            <a:t>の場合は</a:t>
          </a:r>
          <a:r>
            <a:rPr kumimoji="1" lang="ja-JP" altLang="en-US" sz="1100" b="1">
              <a:solidFill>
                <a:srgbClr val="FF0000"/>
              </a:solidFill>
              <a:latin typeface="游ゴシック" panose="020B0400000000000000" pitchFamily="50" charset="-128"/>
              <a:ea typeface="游ゴシック" panose="020B0400000000000000" pitchFamily="50" charset="-128"/>
            </a:rPr>
            <a:t>「</a:t>
          </a:r>
          <a:r>
            <a:rPr kumimoji="1" lang="en-US" altLang="ja-JP" sz="1100" b="1">
              <a:solidFill>
                <a:srgbClr val="FF0000"/>
              </a:solidFill>
              <a:latin typeface="游ゴシック" panose="020B0400000000000000" pitchFamily="50" charset="-128"/>
              <a:ea typeface="游ゴシック" panose="020B0400000000000000" pitchFamily="50" charset="-128"/>
            </a:rPr>
            <a:t>0</a:t>
          </a:r>
          <a:r>
            <a:rPr kumimoji="1" lang="ja-JP" altLang="en-US" sz="1100" b="1">
              <a:solidFill>
                <a:srgbClr val="FF0000"/>
              </a:solidFill>
              <a:latin typeface="游ゴシック" panose="020B0400000000000000" pitchFamily="50" charset="-128"/>
              <a:ea typeface="游ゴシック" panose="020B0400000000000000" pitchFamily="50" charset="-128"/>
            </a:rPr>
            <a:t>」</a:t>
          </a:r>
          <a:r>
            <a:rPr kumimoji="1" lang="ja-JP" altLang="en-US" sz="1100">
              <a:solidFill>
                <a:schemeClr val="tx1"/>
              </a:solidFill>
              <a:latin typeface="游ゴシック" panose="020B0400000000000000" pitchFamily="50" charset="-128"/>
              <a:ea typeface="游ゴシック" panose="020B0400000000000000" pitchFamily="50" charset="-128"/>
            </a:rPr>
            <a:t>を入力してください。</a:t>
          </a:r>
          <a:endParaRPr kumimoji="1" lang="en-US" altLang="ja-JP" sz="1100">
            <a:solidFill>
              <a:schemeClr val="tx1"/>
            </a:solidFill>
            <a:latin typeface="游ゴシック" panose="020B0400000000000000" pitchFamily="50" charset="-128"/>
            <a:ea typeface="游ゴシック" panose="020B0400000000000000" pitchFamily="50" charset="-128"/>
          </a:endParaRPr>
        </a:p>
        <a:p>
          <a:pPr marL="171450" indent="-171450">
            <a:buFont typeface="Arial" panose="020B0604020202020204" pitchFamily="34" charset="0"/>
            <a:buChar char="•"/>
          </a:pPr>
          <a:r>
            <a:rPr kumimoji="1" lang="ja-JP" altLang="en-US" sz="1100">
              <a:solidFill>
                <a:schemeClr val="tx1"/>
              </a:solidFill>
              <a:latin typeface="游ゴシック" panose="020B0400000000000000" pitchFamily="50" charset="-128"/>
              <a:ea typeface="游ゴシック" panose="020B0400000000000000" pitchFamily="50" charset="-128"/>
            </a:rPr>
            <a:t>ＺＥＨビルダー</a:t>
          </a:r>
          <a:r>
            <a:rPr kumimoji="1" lang="en-US" altLang="ja-JP" sz="1100">
              <a:solidFill>
                <a:schemeClr val="tx1"/>
              </a:solidFill>
              <a:latin typeface="游ゴシック" panose="020B0400000000000000" pitchFamily="50" charset="-128"/>
              <a:ea typeface="游ゴシック" panose="020B0400000000000000" pitchFamily="50" charset="-128"/>
            </a:rPr>
            <a:t>/</a:t>
          </a:r>
          <a:r>
            <a:rPr kumimoji="1" lang="ja-JP" altLang="en-US" sz="1100">
              <a:solidFill>
                <a:schemeClr val="tx1"/>
              </a:solidFill>
              <a:latin typeface="游ゴシック" panose="020B0400000000000000" pitchFamily="50" charset="-128"/>
              <a:ea typeface="游ゴシック" panose="020B0400000000000000" pitchFamily="50" charset="-128"/>
            </a:rPr>
            <a:t>プランナー・ポータルサイトにおける「対応可能エリア」にて選択した都道府県のみ数値を入力してください。なお「対応可能エリア」の変更をご希望の場合は、変更後のエリアで入力してください。</a:t>
          </a:r>
          <a:endParaRPr kumimoji="1" lang="en-US" altLang="ja-JP" sz="1100">
            <a:solidFill>
              <a:schemeClr val="tx1"/>
            </a:solidFill>
            <a:latin typeface="游ゴシック" panose="020B0400000000000000" pitchFamily="50" charset="-128"/>
            <a:ea typeface="游ゴシック" panose="020B0400000000000000" pitchFamily="50" charset="-128"/>
          </a:endParaRPr>
        </a:p>
        <a:p>
          <a:pPr marL="171450" indent="-171450">
            <a:buFont typeface="Arial" panose="020B0604020202020204" pitchFamily="34" charset="0"/>
            <a:buChar char="•"/>
          </a:pPr>
          <a:r>
            <a:rPr kumimoji="1" lang="ja-JP" altLang="en-US" sz="1100">
              <a:solidFill>
                <a:schemeClr val="tx1"/>
              </a:solidFill>
              <a:latin typeface="游ゴシック" panose="020B0400000000000000" pitchFamily="50" charset="-128"/>
              <a:ea typeface="游ゴシック" panose="020B0400000000000000" pitchFamily="50" charset="-128"/>
            </a:rPr>
            <a:t>入力完了後、最下部の合計数値をご確認ください。</a:t>
          </a:r>
        </a:p>
      </xdr:txBody>
    </xdr:sp>
    <xdr:clientData/>
  </xdr:twoCellAnchor>
  <xdr:twoCellAnchor>
    <xdr:from>
      <xdr:col>0</xdr:col>
      <xdr:colOff>177800</xdr:colOff>
      <xdr:row>4</xdr:row>
      <xdr:rowOff>190500</xdr:rowOff>
    </xdr:from>
    <xdr:to>
      <xdr:col>0</xdr:col>
      <xdr:colOff>893695</xdr:colOff>
      <xdr:row>5</xdr:row>
      <xdr:rowOff>219370</xdr:rowOff>
    </xdr:to>
    <xdr:grpSp>
      <xdr:nvGrpSpPr>
        <xdr:cNvPr id="15519" name="グループ化 15518">
          <a:extLst>
            <a:ext uri="{FF2B5EF4-FFF2-40B4-BE49-F238E27FC236}">
              <a16:creationId xmlns:a16="http://schemas.microsoft.com/office/drawing/2014/main" id="{00000000-0008-0000-0200-00009F3C0000}"/>
            </a:ext>
          </a:extLst>
        </xdr:cNvPr>
        <xdr:cNvGrpSpPr/>
      </xdr:nvGrpSpPr>
      <xdr:grpSpPr>
        <a:xfrm>
          <a:off x="180975" y="2073088"/>
          <a:ext cx="712720" cy="249813"/>
          <a:chOff x="742958" y="1314450"/>
          <a:chExt cx="715887" cy="257470"/>
        </a:xfrm>
      </xdr:grpSpPr>
      <xdr:sp macro="" textlink="">
        <xdr:nvSpPr>
          <xdr:cNvPr id="15517" name="テキスト ボックス 15516">
            <a:extLst>
              <a:ext uri="{FF2B5EF4-FFF2-40B4-BE49-F238E27FC236}">
                <a16:creationId xmlns:a16="http://schemas.microsoft.com/office/drawing/2014/main" id="{00000000-0008-0000-0200-00009D3C0000}"/>
              </a:ext>
            </a:extLst>
          </xdr:cNvPr>
          <xdr:cNvSpPr txBox="1"/>
        </xdr:nvSpPr>
        <xdr:spPr>
          <a:xfrm>
            <a:off x="762000" y="1314450"/>
            <a:ext cx="696845" cy="25747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100">
                <a:solidFill>
                  <a:schemeClr val="dk1"/>
                </a:solidFill>
                <a:effectLst/>
                <a:latin typeface="游ゴシック" panose="020B0400000000000000" pitchFamily="50" charset="-128"/>
                <a:ea typeface="游ゴシック" panose="020B0400000000000000" pitchFamily="50" charset="-128"/>
                <a:cs typeface="+mn-cs"/>
              </a:rPr>
              <a:t>北海道</a:t>
            </a:r>
            <a:endParaRPr lang="ja-JP" altLang="ja-JP">
              <a:effectLst/>
              <a:latin typeface="游ゴシック" panose="020B0400000000000000" pitchFamily="50" charset="-128"/>
              <a:ea typeface="游ゴシック" panose="020B0400000000000000" pitchFamily="50" charset="-128"/>
            </a:endParaRPr>
          </a:p>
        </xdr:txBody>
      </xdr:sp>
      <mc:AlternateContent xmlns:mc="http://schemas.openxmlformats.org/markup-compatibility/2006">
        <mc:Choice xmlns:a14="http://schemas.microsoft.com/office/drawing/2010/main" Requires="a14">
          <xdr:sp macro="" textlink="">
            <xdr:nvSpPr>
              <xdr:cNvPr id="15413" name="Check Box 53" hidden="1">
                <a:extLst>
                  <a:ext uri="{63B3BB69-23CF-44E3-9099-C40C66FF867C}">
                    <a14:compatExt spid="_x0000_s15413"/>
                  </a:ext>
                  <a:ext uri="{FF2B5EF4-FFF2-40B4-BE49-F238E27FC236}">
                    <a16:creationId xmlns:a16="http://schemas.microsoft.com/office/drawing/2014/main" id="{00000000-0008-0000-0200-0000353C0000}"/>
                  </a:ext>
                </a:extLst>
              </xdr:cNvPr>
              <xdr:cNvSpPr/>
            </xdr:nvSpPr>
            <xdr:spPr bwMode="auto">
              <a:xfrm>
                <a:off x="742958" y="1323975"/>
                <a:ext cx="215901" cy="2476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12</xdr:col>
      <xdr:colOff>82550</xdr:colOff>
      <xdr:row>0</xdr:row>
      <xdr:rowOff>64994</xdr:rowOff>
    </xdr:from>
    <xdr:to>
      <xdr:col>18</xdr:col>
      <xdr:colOff>171450</xdr:colOff>
      <xdr:row>1</xdr:row>
      <xdr:rowOff>447674</xdr:rowOff>
    </xdr:to>
    <xdr:sp macro="" textlink="">
      <xdr:nvSpPr>
        <xdr:cNvPr id="15518" name="吹き出し: 折線 15517">
          <a:extLst>
            <a:ext uri="{FF2B5EF4-FFF2-40B4-BE49-F238E27FC236}">
              <a16:creationId xmlns:a16="http://schemas.microsoft.com/office/drawing/2014/main" id="{00000000-0008-0000-0200-00009E3C0000}"/>
            </a:ext>
          </a:extLst>
        </xdr:cNvPr>
        <xdr:cNvSpPr/>
      </xdr:nvSpPr>
      <xdr:spPr>
        <a:xfrm>
          <a:off x="13912850" y="64994"/>
          <a:ext cx="3746500" cy="849405"/>
        </a:xfrm>
        <a:prstGeom prst="borderCallout2">
          <a:avLst>
            <a:gd name="adj1" fmla="val 60438"/>
            <a:gd name="adj2" fmla="val 181"/>
            <a:gd name="adj3" fmla="val 60875"/>
            <a:gd name="adj4" fmla="val -57169"/>
            <a:gd name="adj5" fmla="val 104642"/>
            <a:gd name="adj6" fmla="val -77547"/>
          </a:avLst>
        </a:prstGeom>
        <a:solidFill>
          <a:schemeClr val="accent3">
            <a:lumMod val="20000"/>
            <a:lumOff val="80000"/>
          </a:schemeClr>
        </a:solidFill>
        <a:ln>
          <a:solidFill>
            <a:schemeClr val="accent3">
              <a:lumMod val="40000"/>
              <a:lumOff val="6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b="1" i="0" baseline="0">
              <a:solidFill>
                <a:srgbClr val="FF0000"/>
              </a:solidFill>
              <a:effectLst/>
              <a:latin typeface="游ゴシック" panose="020B0400000000000000" pitchFamily="50" charset="-128"/>
              <a:ea typeface="游ゴシック" panose="020B0400000000000000" pitchFamily="50" charset="-128"/>
              <a:cs typeface="+mn-cs"/>
            </a:rPr>
            <a:t>強化外皮基準への適合及び再生可能エネルギーを除いた</a:t>
          </a:r>
          <a:endParaRPr kumimoji="1" lang="en-US" altLang="ja-JP" sz="1100" b="1" i="0" baseline="0">
            <a:solidFill>
              <a:srgbClr val="FF0000"/>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b="1" i="0" baseline="0">
              <a:solidFill>
                <a:srgbClr val="FF0000"/>
              </a:solidFill>
              <a:effectLst/>
              <a:latin typeface="游ゴシック" panose="020B0400000000000000" pitchFamily="50" charset="-128"/>
              <a:ea typeface="游ゴシック" panose="020B0400000000000000" pitchFamily="50" charset="-128"/>
              <a:cs typeface="+mn-cs"/>
            </a:rPr>
            <a:t>一次エネルギー消費量を現行の省エネルギー基準値から</a:t>
          </a:r>
          <a:endParaRPr kumimoji="1" lang="en-US" altLang="ja-JP" sz="1100" b="1" i="0" baseline="0">
            <a:solidFill>
              <a:srgbClr val="FF0000"/>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b="1" i="0" baseline="0">
              <a:solidFill>
                <a:srgbClr val="FF0000"/>
              </a:solidFill>
              <a:effectLst/>
              <a:latin typeface="游ゴシック" panose="020B0400000000000000" pitchFamily="50" charset="-128"/>
              <a:ea typeface="游ゴシック" panose="020B0400000000000000" pitchFamily="50" charset="-128"/>
              <a:cs typeface="+mn-cs"/>
            </a:rPr>
            <a:t>20%</a:t>
          </a:r>
          <a:r>
            <a:rPr kumimoji="1" lang="ja-JP" altLang="ja-JP" sz="1100" b="1" i="0" baseline="0">
              <a:solidFill>
                <a:srgbClr val="FF0000"/>
              </a:solidFill>
              <a:effectLst/>
              <a:latin typeface="游ゴシック" panose="020B0400000000000000" pitchFamily="50" charset="-128"/>
              <a:ea typeface="游ゴシック" panose="020B0400000000000000" pitchFamily="50" charset="-128"/>
              <a:cs typeface="+mn-cs"/>
            </a:rPr>
            <a:t>削減した住宅を指します。</a:t>
          </a:r>
          <a:endParaRPr lang="ja-JP" altLang="ja-JP" sz="1100">
            <a:solidFill>
              <a:srgbClr val="FF0000"/>
            </a:solidFill>
            <a:effectLst/>
            <a:latin typeface="游ゴシック" panose="020B0400000000000000" pitchFamily="50" charset="-128"/>
            <a:ea typeface="游ゴシック" panose="020B0400000000000000" pitchFamily="50"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93568</xdr:colOff>
      <xdr:row>0</xdr:row>
      <xdr:rowOff>99733</xdr:rowOff>
    </xdr:from>
    <xdr:to>
      <xdr:col>0</xdr:col>
      <xdr:colOff>2395444</xdr:colOff>
      <xdr:row>4</xdr:row>
      <xdr:rowOff>184150</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93568" y="99733"/>
          <a:ext cx="2301876" cy="1608417"/>
        </a:xfrm>
        <a:prstGeom prst="rect">
          <a:avLst/>
        </a:prstGeom>
        <a:solidFill>
          <a:schemeClr val="bg1"/>
        </a:solidFill>
        <a:ln w="69850" cmpd="sng">
          <a:solidFill>
            <a:schemeClr val="accent1">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200" b="1"/>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本社の役員のみ</a:t>
          </a:r>
          <a:r>
            <a:rPr kumimoji="1" lang="ja-JP" altLang="en-US" sz="1100">
              <a:solidFill>
                <a:schemeClr val="dk1"/>
              </a:solidFill>
              <a:effectLst/>
              <a:latin typeface="+mn-lt"/>
              <a:ea typeface="+mn-ea"/>
              <a:cs typeface="+mn-cs"/>
            </a:rPr>
            <a:t>を記載してください。</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変更のない役員も含め変更前、変更後に、それぞれご記載ください。</a:t>
          </a:r>
          <a:endParaRPr kumimoji="1" lang="en-US" altLang="ja-JP" sz="1100">
            <a:solidFill>
              <a:schemeClr val="dk1"/>
            </a:solidFill>
            <a:effectLst/>
            <a:latin typeface="+mn-lt"/>
            <a:ea typeface="+mn-ea"/>
            <a:cs typeface="+mn-cs"/>
          </a:endParaRPr>
        </a:p>
      </xdr:txBody>
    </xdr:sp>
    <xdr:clientData/>
  </xdr:twoCellAnchor>
  <xdr:twoCellAnchor>
    <xdr:from>
      <xdr:col>0</xdr:col>
      <xdr:colOff>476971</xdr:colOff>
      <xdr:row>2</xdr:row>
      <xdr:rowOff>188647</xdr:rowOff>
    </xdr:from>
    <xdr:to>
      <xdr:col>0</xdr:col>
      <xdr:colOff>1995714</xdr:colOff>
      <xdr:row>3</xdr:row>
      <xdr:rowOff>345481</xdr:rowOff>
    </xdr:to>
    <xdr:grpSp>
      <xdr:nvGrpSpPr>
        <xdr:cNvPr id="3" name="グループ化 2">
          <a:extLst>
            <a:ext uri="{FF2B5EF4-FFF2-40B4-BE49-F238E27FC236}">
              <a16:creationId xmlns:a16="http://schemas.microsoft.com/office/drawing/2014/main" id="{00000000-0008-0000-0400-000003000000}"/>
            </a:ext>
          </a:extLst>
        </xdr:cNvPr>
        <xdr:cNvGrpSpPr/>
      </xdr:nvGrpSpPr>
      <xdr:grpSpPr>
        <a:xfrm>
          <a:off x="476971" y="995471"/>
          <a:ext cx="1515568" cy="504216"/>
          <a:chOff x="545355" y="1105632"/>
          <a:chExt cx="1337234" cy="512970"/>
        </a:xfrm>
      </xdr:grpSpPr>
      <xdr:sp macro="" textlink="">
        <xdr:nvSpPr>
          <xdr:cNvPr id="4" name="テキスト ボックス 3">
            <a:extLst>
              <a:ext uri="{FF2B5EF4-FFF2-40B4-BE49-F238E27FC236}">
                <a16:creationId xmlns:a16="http://schemas.microsoft.com/office/drawing/2014/main" id="{00000000-0008-0000-0400-000004000000}"/>
              </a:ext>
            </a:extLst>
          </xdr:cNvPr>
          <xdr:cNvSpPr txBox="1"/>
        </xdr:nvSpPr>
        <xdr:spPr>
          <a:xfrm>
            <a:off x="545355" y="1123774"/>
            <a:ext cx="1337234" cy="494828"/>
          </a:xfrm>
          <a:prstGeom prst="rect">
            <a:avLst/>
          </a:prstGeom>
          <a:solidFill>
            <a:schemeClr val="bg1"/>
          </a:solidFill>
          <a:ln w="69850"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spAutoFit/>
          </a:bodyPr>
          <a:lstStyle/>
          <a:p>
            <a:pPr algn="l"/>
            <a:r>
              <a:rPr kumimoji="1" lang="ja-JP" altLang="en-US" sz="1200" b="1"/>
              <a:t>　　　上記確認済み</a:t>
            </a:r>
          </a:p>
        </xdr:txBody>
      </xdr:sp>
      <mc:AlternateContent xmlns:mc="http://schemas.openxmlformats.org/markup-compatibility/2006">
        <mc:Choice xmlns:a14="http://schemas.microsoft.com/office/drawing/2010/main" Requires="a14">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400-000001300000}"/>
                  </a:ext>
                </a:extLst>
              </xdr:cNvPr>
              <xdr:cNvSpPr/>
            </xdr:nvSpPr>
            <xdr:spPr bwMode="auto">
              <a:xfrm>
                <a:off x="672726" y="1105632"/>
                <a:ext cx="246155" cy="3286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21</xdr:col>
      <xdr:colOff>838200</xdr:colOff>
      <xdr:row>6</xdr:row>
      <xdr:rowOff>247650</xdr:rowOff>
    </xdr:from>
    <xdr:to>
      <xdr:col>23</xdr:col>
      <xdr:colOff>1066800</xdr:colOff>
      <xdr:row>8</xdr:row>
      <xdr:rowOff>342900</xdr:rowOff>
    </xdr:to>
    <xdr:sp macro="" textlink="">
      <xdr:nvSpPr>
        <xdr:cNvPr id="5" name="吹き出し: 四角形 4">
          <a:extLst>
            <a:ext uri="{FF2B5EF4-FFF2-40B4-BE49-F238E27FC236}">
              <a16:creationId xmlns:a16="http://schemas.microsoft.com/office/drawing/2014/main" id="{00000000-0008-0000-0400-000005000000}"/>
            </a:ext>
          </a:extLst>
        </xdr:cNvPr>
        <xdr:cNvSpPr/>
      </xdr:nvSpPr>
      <xdr:spPr>
        <a:xfrm>
          <a:off x="20516850" y="2466975"/>
          <a:ext cx="2514600" cy="800100"/>
        </a:xfrm>
        <a:prstGeom prst="wedgeRectCallout">
          <a:avLst>
            <a:gd name="adj1" fmla="val -26594"/>
            <a:gd name="adj2" fmla="val -75761"/>
          </a:avLst>
        </a:prstGeom>
        <a:solidFill>
          <a:srgbClr val="FF7C8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t>ここ非表示でお願いします</a:t>
          </a:r>
          <a:endParaRPr kumimoji="1" lang="en-US" altLang="ja-JP" sz="12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44.xml"/><Relationship Id="rId18" Type="http://schemas.openxmlformats.org/officeDocument/2006/relationships/ctrlProp" Target="../ctrlProps/ctrlProp49.xml"/><Relationship Id="rId26" Type="http://schemas.openxmlformats.org/officeDocument/2006/relationships/ctrlProp" Target="../ctrlProps/ctrlProp57.xml"/><Relationship Id="rId39" Type="http://schemas.openxmlformats.org/officeDocument/2006/relationships/ctrlProp" Target="../ctrlProps/ctrlProp70.xml"/><Relationship Id="rId3" Type="http://schemas.openxmlformats.org/officeDocument/2006/relationships/vmlDrawing" Target="../drawings/vmlDrawing2.vml"/><Relationship Id="rId21" Type="http://schemas.openxmlformats.org/officeDocument/2006/relationships/ctrlProp" Target="../ctrlProps/ctrlProp52.xml"/><Relationship Id="rId34" Type="http://schemas.openxmlformats.org/officeDocument/2006/relationships/ctrlProp" Target="../ctrlProps/ctrlProp65.xml"/><Relationship Id="rId42" Type="http://schemas.openxmlformats.org/officeDocument/2006/relationships/ctrlProp" Target="../ctrlProps/ctrlProp73.xml"/><Relationship Id="rId47" Type="http://schemas.openxmlformats.org/officeDocument/2006/relationships/ctrlProp" Target="../ctrlProps/ctrlProp78.xml"/><Relationship Id="rId50" Type="http://schemas.openxmlformats.org/officeDocument/2006/relationships/ctrlProp" Target="../ctrlProps/ctrlProp81.xml"/><Relationship Id="rId7" Type="http://schemas.openxmlformats.org/officeDocument/2006/relationships/ctrlProp" Target="../ctrlProps/ctrlProp38.xml"/><Relationship Id="rId12" Type="http://schemas.openxmlformats.org/officeDocument/2006/relationships/ctrlProp" Target="../ctrlProps/ctrlProp43.xml"/><Relationship Id="rId17" Type="http://schemas.openxmlformats.org/officeDocument/2006/relationships/ctrlProp" Target="../ctrlProps/ctrlProp48.xml"/><Relationship Id="rId25" Type="http://schemas.openxmlformats.org/officeDocument/2006/relationships/ctrlProp" Target="../ctrlProps/ctrlProp56.xml"/><Relationship Id="rId33" Type="http://schemas.openxmlformats.org/officeDocument/2006/relationships/ctrlProp" Target="../ctrlProps/ctrlProp64.xml"/><Relationship Id="rId38" Type="http://schemas.openxmlformats.org/officeDocument/2006/relationships/ctrlProp" Target="../ctrlProps/ctrlProp69.xml"/><Relationship Id="rId46" Type="http://schemas.openxmlformats.org/officeDocument/2006/relationships/ctrlProp" Target="../ctrlProps/ctrlProp77.xml"/><Relationship Id="rId2" Type="http://schemas.openxmlformats.org/officeDocument/2006/relationships/drawing" Target="../drawings/drawing3.xml"/><Relationship Id="rId16" Type="http://schemas.openxmlformats.org/officeDocument/2006/relationships/ctrlProp" Target="../ctrlProps/ctrlProp47.xml"/><Relationship Id="rId20" Type="http://schemas.openxmlformats.org/officeDocument/2006/relationships/ctrlProp" Target="../ctrlProps/ctrlProp51.xml"/><Relationship Id="rId29" Type="http://schemas.openxmlformats.org/officeDocument/2006/relationships/ctrlProp" Target="../ctrlProps/ctrlProp60.xml"/><Relationship Id="rId41" Type="http://schemas.openxmlformats.org/officeDocument/2006/relationships/ctrlProp" Target="../ctrlProps/ctrlProp72.xml"/><Relationship Id="rId1" Type="http://schemas.openxmlformats.org/officeDocument/2006/relationships/printerSettings" Target="../printerSettings/printerSettings3.bin"/><Relationship Id="rId6" Type="http://schemas.openxmlformats.org/officeDocument/2006/relationships/ctrlProp" Target="../ctrlProps/ctrlProp37.xml"/><Relationship Id="rId11" Type="http://schemas.openxmlformats.org/officeDocument/2006/relationships/ctrlProp" Target="../ctrlProps/ctrlProp42.xml"/><Relationship Id="rId24" Type="http://schemas.openxmlformats.org/officeDocument/2006/relationships/ctrlProp" Target="../ctrlProps/ctrlProp55.xml"/><Relationship Id="rId32" Type="http://schemas.openxmlformats.org/officeDocument/2006/relationships/ctrlProp" Target="../ctrlProps/ctrlProp63.xml"/><Relationship Id="rId37" Type="http://schemas.openxmlformats.org/officeDocument/2006/relationships/ctrlProp" Target="../ctrlProps/ctrlProp68.xml"/><Relationship Id="rId40" Type="http://schemas.openxmlformats.org/officeDocument/2006/relationships/ctrlProp" Target="../ctrlProps/ctrlProp71.xml"/><Relationship Id="rId45" Type="http://schemas.openxmlformats.org/officeDocument/2006/relationships/ctrlProp" Target="../ctrlProps/ctrlProp76.xml"/><Relationship Id="rId5" Type="http://schemas.openxmlformats.org/officeDocument/2006/relationships/ctrlProp" Target="../ctrlProps/ctrlProp36.xml"/><Relationship Id="rId15" Type="http://schemas.openxmlformats.org/officeDocument/2006/relationships/ctrlProp" Target="../ctrlProps/ctrlProp46.xml"/><Relationship Id="rId23" Type="http://schemas.openxmlformats.org/officeDocument/2006/relationships/ctrlProp" Target="../ctrlProps/ctrlProp54.xml"/><Relationship Id="rId28" Type="http://schemas.openxmlformats.org/officeDocument/2006/relationships/ctrlProp" Target="../ctrlProps/ctrlProp59.xml"/><Relationship Id="rId36" Type="http://schemas.openxmlformats.org/officeDocument/2006/relationships/ctrlProp" Target="../ctrlProps/ctrlProp67.xml"/><Relationship Id="rId49" Type="http://schemas.openxmlformats.org/officeDocument/2006/relationships/ctrlProp" Target="../ctrlProps/ctrlProp80.xml"/><Relationship Id="rId10" Type="http://schemas.openxmlformats.org/officeDocument/2006/relationships/ctrlProp" Target="../ctrlProps/ctrlProp41.xml"/><Relationship Id="rId19" Type="http://schemas.openxmlformats.org/officeDocument/2006/relationships/ctrlProp" Target="../ctrlProps/ctrlProp50.xml"/><Relationship Id="rId31" Type="http://schemas.openxmlformats.org/officeDocument/2006/relationships/ctrlProp" Target="../ctrlProps/ctrlProp62.xml"/><Relationship Id="rId44" Type="http://schemas.openxmlformats.org/officeDocument/2006/relationships/ctrlProp" Target="../ctrlProps/ctrlProp75.xml"/><Relationship Id="rId4" Type="http://schemas.openxmlformats.org/officeDocument/2006/relationships/ctrlProp" Target="../ctrlProps/ctrlProp35.xml"/><Relationship Id="rId9" Type="http://schemas.openxmlformats.org/officeDocument/2006/relationships/ctrlProp" Target="../ctrlProps/ctrlProp40.xml"/><Relationship Id="rId14" Type="http://schemas.openxmlformats.org/officeDocument/2006/relationships/ctrlProp" Target="../ctrlProps/ctrlProp45.xml"/><Relationship Id="rId22" Type="http://schemas.openxmlformats.org/officeDocument/2006/relationships/ctrlProp" Target="../ctrlProps/ctrlProp53.xml"/><Relationship Id="rId27" Type="http://schemas.openxmlformats.org/officeDocument/2006/relationships/ctrlProp" Target="../ctrlProps/ctrlProp58.xml"/><Relationship Id="rId30" Type="http://schemas.openxmlformats.org/officeDocument/2006/relationships/ctrlProp" Target="../ctrlProps/ctrlProp61.xml"/><Relationship Id="rId35" Type="http://schemas.openxmlformats.org/officeDocument/2006/relationships/ctrlProp" Target="../ctrlProps/ctrlProp66.xml"/><Relationship Id="rId43" Type="http://schemas.openxmlformats.org/officeDocument/2006/relationships/ctrlProp" Target="../ctrlProps/ctrlProp74.xml"/><Relationship Id="rId48" Type="http://schemas.openxmlformats.org/officeDocument/2006/relationships/ctrlProp" Target="../ctrlProps/ctrlProp79.xml"/><Relationship Id="rId8" Type="http://schemas.openxmlformats.org/officeDocument/2006/relationships/ctrlProp" Target="../ctrlProps/ctrlProp39.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trlProp" Target="../ctrlProps/ctrlProp8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E3D7B4-A632-4646-845A-C2CF6173ADB8}">
  <sheetPr codeName="Sheet5">
    <tabColor rgb="FFFF7C80"/>
  </sheetPr>
  <dimension ref="B1:J76"/>
  <sheetViews>
    <sheetView showGridLines="0" tabSelected="1" topLeftCell="B1" zoomScale="85" zoomScaleNormal="85" zoomScaleSheetLayoutView="85" workbookViewId="0">
      <pane ySplit="5" topLeftCell="A6" activePane="bottomLeft" state="frozen"/>
      <selection activeCell="D3" sqref="D3"/>
      <selection pane="bottomLeft" activeCell="C2" sqref="C2"/>
    </sheetView>
  </sheetViews>
  <sheetFormatPr defaultColWidth="8.7265625" defaultRowHeight="18" outlineLevelCol="1" x14ac:dyDescent="0.2"/>
  <cols>
    <col min="1" max="1" width="5.90625" style="21" customWidth="1"/>
    <col min="2" max="2" width="10.08984375" style="21" customWidth="1"/>
    <col min="3" max="3" width="16.08984375" style="21" bestFit="1" customWidth="1"/>
    <col min="4" max="4" width="36.08984375" style="21" customWidth="1"/>
    <col min="5" max="6" width="64.453125" style="21" customWidth="1"/>
    <col min="7" max="7" width="62.453125" style="21" bestFit="1" customWidth="1"/>
    <col min="8" max="8" width="19.6328125" style="21" hidden="1" customWidth="1" outlineLevel="1"/>
    <col min="9" max="9" width="8.7265625" style="21" hidden="1" customWidth="1" outlineLevel="1"/>
    <col min="10" max="10" width="8.7265625" style="21" collapsed="1"/>
    <col min="11" max="16384" width="8.7265625" style="21"/>
  </cols>
  <sheetData>
    <row r="1" spans="2:8" ht="107.15" customHeight="1" x14ac:dyDescent="0.2">
      <c r="B1" s="120" t="s">
        <v>219</v>
      </c>
      <c r="C1" s="120"/>
      <c r="D1" s="120"/>
      <c r="E1" s="120"/>
      <c r="F1" s="120"/>
      <c r="G1" s="120"/>
    </row>
    <row r="2" spans="2:8" ht="29.15" customHeight="1" x14ac:dyDescent="0.2">
      <c r="B2" s="31"/>
      <c r="C2" s="2" t="s">
        <v>24</v>
      </c>
      <c r="D2" s="64"/>
      <c r="E2" s="121"/>
      <c r="F2" s="122"/>
      <c r="G2" s="32"/>
    </row>
    <row r="3" spans="2:8" ht="29.15" customHeight="1" x14ac:dyDescent="0.2">
      <c r="B3" s="31"/>
      <c r="C3" s="2" t="s">
        <v>180</v>
      </c>
      <c r="D3" s="131"/>
      <c r="E3" s="132"/>
      <c r="F3" s="102"/>
      <c r="G3" s="32"/>
    </row>
    <row r="4" spans="2:8" x14ac:dyDescent="0.2">
      <c r="B4" s="33"/>
      <c r="C4" s="33"/>
      <c r="D4" s="32"/>
      <c r="E4" s="33"/>
      <c r="F4" s="33"/>
      <c r="G4" s="32"/>
    </row>
    <row r="5" spans="2:8" s="34" customFormat="1" ht="20.5" customHeight="1" x14ac:dyDescent="0.2">
      <c r="B5" s="51" t="s">
        <v>65</v>
      </c>
      <c r="C5" s="52" t="s">
        <v>168</v>
      </c>
      <c r="D5" s="53" t="s">
        <v>169</v>
      </c>
      <c r="E5" s="51" t="s">
        <v>74</v>
      </c>
      <c r="F5" s="51" t="s">
        <v>73</v>
      </c>
      <c r="G5" s="51" t="s">
        <v>66</v>
      </c>
      <c r="H5" s="34" t="s">
        <v>167</v>
      </c>
    </row>
    <row r="6" spans="2:8" ht="21" customHeight="1" x14ac:dyDescent="0.2">
      <c r="B6" s="35"/>
      <c r="C6" s="125" t="s">
        <v>12</v>
      </c>
      <c r="D6" s="54" t="s">
        <v>57</v>
      </c>
      <c r="E6" s="46"/>
      <c r="F6" s="39"/>
      <c r="G6" s="56" t="s">
        <v>213</v>
      </c>
      <c r="H6" s="43" t="b">
        <v>0</v>
      </c>
    </row>
    <row r="7" spans="2:8" ht="21" customHeight="1" x14ac:dyDescent="0.2">
      <c r="B7" s="36"/>
      <c r="C7" s="108"/>
      <c r="D7" s="55" t="s">
        <v>13</v>
      </c>
      <c r="E7" s="48"/>
      <c r="F7" s="39"/>
      <c r="G7" s="56" t="s">
        <v>67</v>
      </c>
      <c r="H7" s="43" t="b">
        <f>H6</f>
        <v>0</v>
      </c>
    </row>
    <row r="8" spans="2:8" ht="21" customHeight="1" x14ac:dyDescent="0.2">
      <c r="B8" s="37"/>
      <c r="C8" s="108"/>
      <c r="D8" s="54" t="s">
        <v>176</v>
      </c>
      <c r="E8" s="46"/>
      <c r="F8" s="47" t="s">
        <v>189</v>
      </c>
      <c r="G8" s="58" t="s">
        <v>67</v>
      </c>
      <c r="H8" s="21" t="b">
        <f>H11</f>
        <v>0</v>
      </c>
    </row>
    <row r="9" spans="2:8" ht="21" customHeight="1" x14ac:dyDescent="0.2">
      <c r="B9" s="38"/>
      <c r="C9" s="108"/>
      <c r="D9" s="55" t="s">
        <v>14</v>
      </c>
      <c r="E9" s="39"/>
      <c r="F9" s="39"/>
      <c r="G9" s="56" t="s">
        <v>67</v>
      </c>
      <c r="H9" s="43" t="b">
        <v>0</v>
      </c>
    </row>
    <row r="10" spans="2:8" ht="21" customHeight="1" x14ac:dyDescent="0.2">
      <c r="B10" s="36"/>
      <c r="C10" s="108"/>
      <c r="D10" s="55" t="s">
        <v>15</v>
      </c>
      <c r="E10" s="39"/>
      <c r="F10" s="39"/>
      <c r="G10" s="56" t="s">
        <v>67</v>
      </c>
      <c r="H10" s="43" t="b">
        <f>H9</f>
        <v>0</v>
      </c>
    </row>
    <row r="11" spans="2:8" ht="90" x14ac:dyDescent="0.2">
      <c r="B11" s="39"/>
      <c r="C11" s="108"/>
      <c r="D11" s="55" t="s">
        <v>22</v>
      </c>
      <c r="E11" s="39" t="s">
        <v>90</v>
      </c>
      <c r="F11" s="39" t="s">
        <v>90</v>
      </c>
      <c r="G11" s="56" t="s">
        <v>217</v>
      </c>
      <c r="H11" s="21" t="b">
        <v>0</v>
      </c>
    </row>
    <row r="12" spans="2:8" ht="21" customHeight="1" x14ac:dyDescent="0.2">
      <c r="B12" s="39"/>
      <c r="C12" s="108"/>
      <c r="D12" s="55" t="s">
        <v>211</v>
      </c>
      <c r="E12" s="47"/>
      <c r="F12" s="47"/>
      <c r="G12" s="56" t="s">
        <v>210</v>
      </c>
      <c r="H12" s="21" t="b">
        <v>0</v>
      </c>
    </row>
    <row r="13" spans="2:8" ht="90" x14ac:dyDescent="0.2">
      <c r="B13" s="40"/>
      <c r="C13" s="108"/>
      <c r="D13" s="55" t="s">
        <v>16</v>
      </c>
      <c r="E13" s="39" t="s">
        <v>90</v>
      </c>
      <c r="F13" s="39" t="s">
        <v>90</v>
      </c>
      <c r="G13" s="56" t="s">
        <v>216</v>
      </c>
      <c r="H13" s="21" t="b">
        <v>0</v>
      </c>
    </row>
    <row r="14" spans="2:8" ht="21" customHeight="1" x14ac:dyDescent="0.2">
      <c r="B14" s="79"/>
      <c r="C14" s="126" t="s">
        <v>0</v>
      </c>
      <c r="D14" s="80" t="s">
        <v>1</v>
      </c>
      <c r="E14" s="39"/>
      <c r="F14" s="39"/>
      <c r="G14" s="56" t="s">
        <v>67</v>
      </c>
      <c r="H14" s="21" t="b">
        <v>0</v>
      </c>
    </row>
    <row r="15" spans="2:8" ht="21" customHeight="1" x14ac:dyDescent="0.2">
      <c r="B15" s="79"/>
      <c r="C15" s="127"/>
      <c r="D15" s="80" t="s">
        <v>2</v>
      </c>
      <c r="E15" s="48"/>
      <c r="F15" s="48"/>
      <c r="G15" s="56" t="s">
        <v>67</v>
      </c>
      <c r="H15" s="21" t="b">
        <v>0</v>
      </c>
    </row>
    <row r="16" spans="2:8" ht="21" customHeight="1" x14ac:dyDescent="0.2">
      <c r="B16" s="79"/>
      <c r="C16" s="127"/>
      <c r="D16" s="80" t="s">
        <v>3</v>
      </c>
      <c r="E16" s="39"/>
      <c r="F16" s="39"/>
      <c r="G16" s="56" t="s">
        <v>67</v>
      </c>
      <c r="H16" s="21" t="b">
        <v>0</v>
      </c>
    </row>
    <row r="17" spans="2:9" ht="21" customHeight="1" x14ac:dyDescent="0.2">
      <c r="B17" s="79"/>
      <c r="C17" s="127"/>
      <c r="D17" s="80" t="s">
        <v>4</v>
      </c>
      <c r="E17" s="39"/>
      <c r="F17" s="39"/>
      <c r="G17" s="56" t="s">
        <v>67</v>
      </c>
      <c r="H17" s="21" t="b">
        <v>0</v>
      </c>
    </row>
    <row r="18" spans="2:9" ht="21" customHeight="1" x14ac:dyDescent="0.2">
      <c r="B18" s="79"/>
      <c r="C18" s="127"/>
      <c r="D18" s="80" t="s">
        <v>5</v>
      </c>
      <c r="E18" s="39"/>
      <c r="F18" s="39"/>
      <c r="G18" s="56" t="s">
        <v>67</v>
      </c>
      <c r="H18" s="21" t="b">
        <v>0</v>
      </c>
    </row>
    <row r="19" spans="2:9" ht="21" customHeight="1" x14ac:dyDescent="0.2">
      <c r="B19" s="79"/>
      <c r="C19" s="127"/>
      <c r="D19" s="80" t="s">
        <v>6</v>
      </c>
      <c r="E19" s="39"/>
      <c r="F19" s="39"/>
      <c r="G19" s="56" t="s">
        <v>67</v>
      </c>
      <c r="H19" s="21" t="b">
        <v>0</v>
      </c>
    </row>
    <row r="20" spans="2:9" ht="21" customHeight="1" x14ac:dyDescent="0.2">
      <c r="B20" s="79"/>
      <c r="C20" s="127"/>
      <c r="D20" s="80" t="s">
        <v>17</v>
      </c>
      <c r="E20" s="39" t="s">
        <v>90</v>
      </c>
      <c r="F20" s="39" t="s">
        <v>90</v>
      </c>
      <c r="G20" s="56" t="s">
        <v>67</v>
      </c>
      <c r="H20" s="21" t="b">
        <v>0</v>
      </c>
    </row>
    <row r="21" spans="2:9" ht="21" customHeight="1" x14ac:dyDescent="0.2">
      <c r="B21" s="79"/>
      <c r="C21" s="127"/>
      <c r="D21" s="80" t="s">
        <v>18</v>
      </c>
      <c r="E21" s="39" t="s">
        <v>90</v>
      </c>
      <c r="F21" s="39" t="s">
        <v>90</v>
      </c>
      <c r="G21" s="56" t="s">
        <v>214</v>
      </c>
      <c r="H21" s="21" t="b">
        <v>0</v>
      </c>
      <c r="I21" s="21" t="e" cm="1">
        <f t="array" ref="I21">_xlfn.IFS(F11="新築（注文住宅）",TRUE,F11="既存戸建住宅の改修",TRUE,F11="新築（注文住宅）、新築（建売住宅）",TRUE,F11="新築（注文住宅）、新築（建売住宅）、既存戸建住宅の改修",TRUE,F11="新築（建売住宅）、既存戸建住宅の改修",TRUE,F11="既存戸建住宅の改修",TRUE)</f>
        <v>#N/A</v>
      </c>
    </row>
    <row r="22" spans="2:9" ht="21" customHeight="1" x14ac:dyDescent="0.2">
      <c r="B22" s="101"/>
      <c r="C22" s="127"/>
      <c r="D22" s="80" t="s">
        <v>19</v>
      </c>
      <c r="E22" s="48"/>
      <c r="F22" s="48"/>
      <c r="G22" s="56" t="s">
        <v>214</v>
      </c>
      <c r="H22" s="21" t="b">
        <v>0</v>
      </c>
    </row>
    <row r="23" spans="2:9" ht="21" customHeight="1" x14ac:dyDescent="0.2">
      <c r="B23" s="39"/>
      <c r="C23" s="128"/>
      <c r="D23" s="80" t="s">
        <v>20</v>
      </c>
      <c r="E23" s="48"/>
      <c r="F23" s="48"/>
      <c r="G23" s="56" t="s">
        <v>215</v>
      </c>
      <c r="H23" s="21" t="b">
        <v>0</v>
      </c>
      <c r="I23" s="21" t="e" cm="1">
        <f t="array" ref="I23">_xlfn.IFS(F11="新築（注文住宅）、新築（建売住宅）",TRUE,F11="新築（建売住宅）",TRUE,F11="新築（建売住宅）、既存戸建住宅の改修",TRUE)</f>
        <v>#N/A</v>
      </c>
    </row>
    <row r="24" spans="2:9" ht="21" customHeight="1" x14ac:dyDescent="0.2">
      <c r="B24" s="79"/>
      <c r="C24" s="129"/>
      <c r="D24" s="80" t="s">
        <v>21</v>
      </c>
      <c r="E24" s="48"/>
      <c r="F24" s="48"/>
      <c r="G24" s="56" t="s">
        <v>215</v>
      </c>
      <c r="H24" s="21" t="b">
        <v>0</v>
      </c>
    </row>
    <row r="25" spans="2:9" ht="21" customHeight="1" x14ac:dyDescent="0.2">
      <c r="B25" s="40"/>
      <c r="C25" s="130" t="s">
        <v>23</v>
      </c>
      <c r="D25" s="55" t="s">
        <v>209</v>
      </c>
      <c r="E25" s="39"/>
      <c r="F25" s="39"/>
      <c r="G25" s="56" t="s">
        <v>67</v>
      </c>
      <c r="H25" s="21" t="b">
        <v>0</v>
      </c>
    </row>
    <row r="26" spans="2:9" ht="36" customHeight="1" x14ac:dyDescent="0.2">
      <c r="B26" s="99"/>
      <c r="C26" s="130"/>
      <c r="D26" s="55" t="s">
        <v>205</v>
      </c>
      <c r="E26" s="100"/>
      <c r="F26" s="100"/>
      <c r="G26" s="56" t="s">
        <v>67</v>
      </c>
      <c r="H26" s="21" t="b">
        <v>0</v>
      </c>
    </row>
    <row r="27" spans="2:9" ht="36" customHeight="1" x14ac:dyDescent="0.2">
      <c r="B27" s="99"/>
      <c r="C27" s="130"/>
      <c r="D27" s="55" t="s">
        <v>206</v>
      </c>
      <c r="E27" s="100"/>
      <c r="F27" s="100"/>
      <c r="G27" s="56" t="s">
        <v>67</v>
      </c>
      <c r="H27" s="21" t="b">
        <v>0</v>
      </c>
    </row>
    <row r="28" spans="2:9" ht="53.15" customHeight="1" x14ac:dyDescent="0.2">
      <c r="B28" s="40"/>
      <c r="C28" s="130"/>
      <c r="D28" s="55" t="s">
        <v>203</v>
      </c>
      <c r="E28" s="48"/>
      <c r="F28" s="48"/>
      <c r="G28" s="56" t="s">
        <v>67</v>
      </c>
      <c r="H28" s="21" t="b">
        <v>0</v>
      </c>
    </row>
    <row r="29" spans="2:9" ht="53.15" customHeight="1" x14ac:dyDescent="0.2">
      <c r="B29" s="40"/>
      <c r="C29" s="130"/>
      <c r="D29" s="55" t="s">
        <v>204</v>
      </c>
      <c r="E29" s="48"/>
      <c r="F29" s="48"/>
      <c r="G29" s="56" t="s">
        <v>67</v>
      </c>
      <c r="H29" s="21" t="b">
        <v>0</v>
      </c>
    </row>
    <row r="30" spans="2:9" ht="21" customHeight="1" x14ac:dyDescent="0.2">
      <c r="B30" s="81"/>
      <c r="C30" s="126" t="s">
        <v>7</v>
      </c>
      <c r="D30" s="85" t="s">
        <v>8</v>
      </c>
      <c r="E30" s="39"/>
      <c r="F30" s="39"/>
      <c r="G30" s="56" t="s">
        <v>67</v>
      </c>
      <c r="H30" s="21" t="b">
        <v>0</v>
      </c>
    </row>
    <row r="31" spans="2:9" ht="21" customHeight="1" x14ac:dyDescent="0.2">
      <c r="B31" s="82"/>
      <c r="C31" s="127"/>
      <c r="D31" s="86" t="s">
        <v>56</v>
      </c>
      <c r="E31" s="46"/>
      <c r="F31" s="39"/>
      <c r="G31" s="56" t="s">
        <v>67</v>
      </c>
      <c r="H31" s="43" t="b">
        <v>0</v>
      </c>
    </row>
    <row r="32" spans="2:9" ht="21" customHeight="1" x14ac:dyDescent="0.2">
      <c r="B32" s="83"/>
      <c r="C32" s="127"/>
      <c r="D32" s="87" t="s">
        <v>9</v>
      </c>
      <c r="E32" s="39"/>
      <c r="F32" s="39"/>
      <c r="G32" s="56" t="s">
        <v>67</v>
      </c>
      <c r="H32" s="43" t="b">
        <f>H31</f>
        <v>0</v>
      </c>
    </row>
    <row r="33" spans="2:9" ht="21" customHeight="1" x14ac:dyDescent="0.2">
      <c r="B33" s="84"/>
      <c r="C33" s="127"/>
      <c r="D33" s="86" t="s">
        <v>186</v>
      </c>
      <c r="E33" s="49"/>
      <c r="F33" s="50"/>
      <c r="G33" s="3" t="s">
        <v>67</v>
      </c>
      <c r="H33" s="21" t="b">
        <v>0</v>
      </c>
    </row>
    <row r="34" spans="2:9" ht="21" customHeight="1" x14ac:dyDescent="0.2">
      <c r="B34" s="79"/>
      <c r="C34" s="127"/>
      <c r="D34" s="80" t="s">
        <v>187</v>
      </c>
      <c r="E34" s="48"/>
      <c r="F34" s="50"/>
      <c r="G34" s="3" t="s">
        <v>67</v>
      </c>
      <c r="H34" s="21" t="b">
        <v>0</v>
      </c>
    </row>
    <row r="35" spans="2:9" ht="21" customHeight="1" x14ac:dyDescent="0.2">
      <c r="B35" s="79"/>
      <c r="C35" s="129"/>
      <c r="D35" s="89" t="s">
        <v>10</v>
      </c>
      <c r="E35" s="48"/>
      <c r="F35" s="50"/>
      <c r="G35" s="3" t="s">
        <v>67</v>
      </c>
      <c r="H35" s="21" t="b">
        <v>0</v>
      </c>
    </row>
    <row r="36" spans="2:9" ht="43" customHeight="1" x14ac:dyDescent="0.2">
      <c r="B36" s="42"/>
      <c r="C36" s="107" t="s">
        <v>11</v>
      </c>
      <c r="D36" s="108"/>
      <c r="E36" s="113" t="s">
        <v>191</v>
      </c>
      <c r="F36" s="114"/>
      <c r="G36" s="56" t="s">
        <v>190</v>
      </c>
      <c r="H36" s="21" t="b">
        <v>0</v>
      </c>
    </row>
    <row r="37" spans="2:9" ht="60" customHeight="1" x14ac:dyDescent="0.2">
      <c r="B37" s="88"/>
      <c r="C37" s="123" t="s">
        <v>170</v>
      </c>
      <c r="D37" s="124"/>
      <c r="E37" s="115"/>
      <c r="F37" s="116"/>
      <c r="G37" s="57" t="s">
        <v>70</v>
      </c>
      <c r="H37" s="43" t="b">
        <v>0</v>
      </c>
    </row>
    <row r="38" spans="2:9" ht="27.65" customHeight="1" x14ac:dyDescent="0.2">
      <c r="B38" s="104"/>
      <c r="C38" s="105" t="s">
        <v>92</v>
      </c>
      <c r="D38" s="106"/>
      <c r="E38" s="117"/>
      <c r="F38" s="116"/>
      <c r="G38" s="109" t="s">
        <v>212</v>
      </c>
      <c r="H38" s="103" t="b">
        <v>0</v>
      </c>
    </row>
    <row r="39" spans="2:9" ht="27.65" customHeight="1" x14ac:dyDescent="0.2">
      <c r="B39" s="104"/>
      <c r="C39" s="107" t="s">
        <v>61</v>
      </c>
      <c r="D39" s="108"/>
      <c r="E39" s="118"/>
      <c r="F39" s="119"/>
      <c r="G39" s="109"/>
      <c r="H39" s="103"/>
    </row>
    <row r="40" spans="2:9" ht="28.5" customHeight="1" x14ac:dyDescent="0.2">
      <c r="B40" s="44"/>
      <c r="C40" s="110" t="s">
        <v>94</v>
      </c>
      <c r="D40" s="90"/>
      <c r="E40" s="41"/>
      <c r="F40" s="41"/>
      <c r="G40" s="41"/>
      <c r="H40" s="21" t="b">
        <v>0</v>
      </c>
    </row>
    <row r="41" spans="2:9" ht="28.5" customHeight="1" x14ac:dyDescent="0.2">
      <c r="B41" s="44"/>
      <c r="C41" s="111"/>
      <c r="D41" s="45"/>
      <c r="E41" s="41"/>
      <c r="F41" s="41"/>
      <c r="G41" s="41"/>
      <c r="H41" s="21" t="b">
        <v>0</v>
      </c>
    </row>
    <row r="42" spans="2:9" ht="28.5" customHeight="1" x14ac:dyDescent="0.2">
      <c r="B42" s="44"/>
      <c r="C42" s="111"/>
      <c r="D42" s="45"/>
      <c r="E42" s="41"/>
      <c r="F42" s="41"/>
      <c r="G42" s="41"/>
      <c r="H42" s="21" t="b">
        <v>0</v>
      </c>
    </row>
    <row r="43" spans="2:9" ht="28.5" customHeight="1" x14ac:dyDescent="0.2">
      <c r="B43" s="44"/>
      <c r="C43" s="112"/>
      <c r="D43" s="45"/>
      <c r="E43" s="41"/>
      <c r="F43" s="41"/>
      <c r="G43" s="41"/>
      <c r="H43" s="21" t="b">
        <v>0</v>
      </c>
    </row>
    <row r="44" spans="2:9" ht="28.5" customHeight="1" x14ac:dyDescent="0.2">
      <c r="I44" s="21" t="s">
        <v>90</v>
      </c>
    </row>
    <row r="45" spans="2:9" ht="28.5" customHeight="1" x14ac:dyDescent="0.2">
      <c r="I45" s="21" t="s">
        <v>75</v>
      </c>
    </row>
    <row r="46" spans="2:9" x14ac:dyDescent="0.2">
      <c r="I46" s="21" t="s">
        <v>76</v>
      </c>
    </row>
    <row r="47" spans="2:9" x14ac:dyDescent="0.2">
      <c r="I47" s="21" t="s">
        <v>78</v>
      </c>
    </row>
    <row r="48" spans="2:9" x14ac:dyDescent="0.2">
      <c r="I48" s="21" t="s">
        <v>77</v>
      </c>
    </row>
    <row r="49" spans="9:9" x14ac:dyDescent="0.2">
      <c r="I49" s="21" t="s">
        <v>91</v>
      </c>
    </row>
    <row r="50" spans="9:9" x14ac:dyDescent="0.2">
      <c r="I50" s="21" t="s">
        <v>79</v>
      </c>
    </row>
    <row r="51" spans="9:9" x14ac:dyDescent="0.2">
      <c r="I51" s="21" t="s">
        <v>80</v>
      </c>
    </row>
    <row r="53" spans="9:9" x14ac:dyDescent="0.2">
      <c r="I53" s="21" t="s">
        <v>90</v>
      </c>
    </row>
    <row r="54" spans="9:9" x14ac:dyDescent="0.2">
      <c r="I54" s="21" t="s">
        <v>81</v>
      </c>
    </row>
    <row r="55" spans="9:9" x14ac:dyDescent="0.2">
      <c r="I55" s="21" t="s">
        <v>82</v>
      </c>
    </row>
    <row r="57" spans="9:9" x14ac:dyDescent="0.2">
      <c r="I57" s="21" t="s">
        <v>90</v>
      </c>
    </row>
    <row r="58" spans="9:9" x14ac:dyDescent="0.2">
      <c r="I58" s="21" t="s">
        <v>164</v>
      </c>
    </row>
    <row r="59" spans="9:9" x14ac:dyDescent="0.2">
      <c r="I59" s="21" t="s">
        <v>165</v>
      </c>
    </row>
    <row r="61" spans="9:9" x14ac:dyDescent="0.2">
      <c r="I61" s="21" t="s">
        <v>90</v>
      </c>
    </row>
    <row r="62" spans="9:9" x14ac:dyDescent="0.2">
      <c r="I62" s="21" t="s">
        <v>83</v>
      </c>
    </row>
    <row r="63" spans="9:9" x14ac:dyDescent="0.2">
      <c r="I63" s="21" t="s">
        <v>84</v>
      </c>
    </row>
    <row r="64" spans="9:9" x14ac:dyDescent="0.2">
      <c r="I64" s="21" t="s">
        <v>87</v>
      </c>
    </row>
    <row r="65" spans="9:9" x14ac:dyDescent="0.2">
      <c r="I65" s="21" t="s">
        <v>85</v>
      </c>
    </row>
    <row r="66" spans="9:9" x14ac:dyDescent="0.2">
      <c r="I66" s="21" t="s">
        <v>89</v>
      </c>
    </row>
    <row r="67" spans="9:9" x14ac:dyDescent="0.2">
      <c r="I67" s="21" t="s">
        <v>86</v>
      </c>
    </row>
    <row r="68" spans="9:9" x14ac:dyDescent="0.2">
      <c r="I68" s="21" t="s">
        <v>88</v>
      </c>
    </row>
    <row r="71" spans="9:9" x14ac:dyDescent="0.2">
      <c r="I71" s="21" t="s">
        <v>172</v>
      </c>
    </row>
    <row r="72" spans="9:9" x14ac:dyDescent="0.2">
      <c r="I72" s="21" t="s">
        <v>173</v>
      </c>
    </row>
    <row r="73" spans="9:9" x14ac:dyDescent="0.2">
      <c r="I73" s="21" t="s">
        <v>174</v>
      </c>
    </row>
    <row r="74" spans="9:9" x14ac:dyDescent="0.2">
      <c r="I74" s="21" t="s">
        <v>175</v>
      </c>
    </row>
    <row r="75" spans="9:9" x14ac:dyDescent="0.2">
      <c r="I75" s="21" t="s">
        <v>202</v>
      </c>
    </row>
    <row r="76" spans="9:9" x14ac:dyDescent="0.2">
      <c r="I76" s="21" t="s">
        <v>177</v>
      </c>
    </row>
  </sheetData>
  <sheetProtection algorithmName="SHA-512" hashValue="MbYANdOZVXIwnPAhvcsJNl2yKFOc8GQbCnUjhbvsai3+hSCqilzWUsnSiL5u/0Ozf9pNvcK82T7NTK2rluI8vw==" saltValue="fjlkQf3DgBzP61uFOLtzvA==" spinCount="100000" sheet="1" objects="1" scenarios="1"/>
  <mergeCells count="16">
    <mergeCell ref="C40:C43"/>
    <mergeCell ref="E36:F39"/>
    <mergeCell ref="B1:G1"/>
    <mergeCell ref="E2:F2"/>
    <mergeCell ref="C37:D37"/>
    <mergeCell ref="C36:D36"/>
    <mergeCell ref="C6:C13"/>
    <mergeCell ref="C14:C24"/>
    <mergeCell ref="C25:C29"/>
    <mergeCell ref="C30:C35"/>
    <mergeCell ref="D3:E3"/>
    <mergeCell ref="H38:H39"/>
    <mergeCell ref="B38:B39"/>
    <mergeCell ref="C38:D38"/>
    <mergeCell ref="C39:D39"/>
    <mergeCell ref="G38:G39"/>
  </mergeCells>
  <phoneticPr fontId="1"/>
  <conditionalFormatting sqref="D12 G12">
    <cfRule type="expression" dxfId="225" priority="52">
      <formula>$H$12=FALSE</formula>
    </cfRule>
  </conditionalFormatting>
  <conditionalFormatting sqref="D7:F7 G7:G8 F8">
    <cfRule type="expression" dxfId="224" priority="58">
      <formula>$H$6=FALSE</formula>
    </cfRule>
  </conditionalFormatting>
  <conditionalFormatting sqref="D9:G10">
    <cfRule type="expression" dxfId="223" priority="53">
      <formula>$H$9=FALSE</formula>
    </cfRule>
  </conditionalFormatting>
  <conditionalFormatting sqref="D11:G11">
    <cfRule type="expression" dxfId="222" priority="12">
      <formula>$H$11=FALSE</formula>
    </cfRule>
  </conditionalFormatting>
  <conditionalFormatting sqref="D13:G13">
    <cfRule type="expression" dxfId="221" priority="26">
      <formula>$H$13=FALSE</formula>
    </cfRule>
  </conditionalFormatting>
  <conditionalFormatting sqref="D14:G14">
    <cfRule type="expression" dxfId="220" priority="49">
      <formula>$H$14=FALSE</formula>
    </cfRule>
  </conditionalFormatting>
  <conditionalFormatting sqref="D15:G15">
    <cfRule type="expression" dxfId="219" priority="48">
      <formula>$H$15=FALSE</formula>
    </cfRule>
  </conditionalFormatting>
  <conditionalFormatting sqref="D16:G16">
    <cfRule type="expression" dxfId="218" priority="47">
      <formula>$H$16=FALSE</formula>
    </cfRule>
  </conditionalFormatting>
  <conditionalFormatting sqref="D17:G17">
    <cfRule type="expression" dxfId="217" priority="46">
      <formula>$H$17=FALSE</formula>
    </cfRule>
  </conditionalFormatting>
  <conditionalFormatting sqref="D18:G18">
    <cfRule type="expression" dxfId="216" priority="45">
      <formula>$H$18=FALSE</formula>
    </cfRule>
  </conditionalFormatting>
  <conditionalFormatting sqref="D19:G19">
    <cfRule type="expression" dxfId="215" priority="44">
      <formula>$H$19=FALSE</formula>
    </cfRule>
  </conditionalFormatting>
  <conditionalFormatting sqref="D20:G20">
    <cfRule type="expression" dxfId="214" priority="43">
      <formula>$H$20=FALSE</formula>
    </cfRule>
  </conditionalFormatting>
  <conditionalFormatting sqref="D21:G21">
    <cfRule type="expression" dxfId="213" priority="42">
      <formula>$H$21=FALSE</formula>
    </cfRule>
  </conditionalFormatting>
  <conditionalFormatting sqref="D21:G22">
    <cfRule type="expression" dxfId="212" priority="1">
      <formula>COUNTIFS($E$11,"新築（注文住宅）")+COUNTIFS($E$11,"既存戸建住宅の改修")+COUNTIFS($E$11,"新築（注文住宅）、既存戸建住宅の改修")</formula>
    </cfRule>
    <cfRule type="expression" dxfId="211" priority="4">
      <formula>$I$21=TRUE</formula>
    </cfRule>
  </conditionalFormatting>
  <conditionalFormatting sqref="D22:G22">
    <cfRule type="expression" dxfId="210" priority="41">
      <formula>$H$22=FALSE</formula>
    </cfRule>
  </conditionalFormatting>
  <conditionalFormatting sqref="D23:G23">
    <cfRule type="expression" dxfId="209" priority="40">
      <formula>$H$23=FALSE</formula>
    </cfRule>
  </conditionalFormatting>
  <conditionalFormatting sqref="D23:G24">
    <cfRule type="expression" dxfId="208" priority="2">
      <formula>COUNTIF($E$11,"*新築（建売住宅）*")</formula>
    </cfRule>
    <cfRule type="expression" dxfId="207" priority="3">
      <formula>$I$23=TRUE</formula>
    </cfRule>
  </conditionalFormatting>
  <conditionalFormatting sqref="D24:G24">
    <cfRule type="expression" dxfId="206" priority="39">
      <formula>$H$24=FALSE</formula>
    </cfRule>
  </conditionalFormatting>
  <conditionalFormatting sqref="D25:G25">
    <cfRule type="expression" dxfId="205" priority="34">
      <formula>$H$25=FALSE</formula>
    </cfRule>
  </conditionalFormatting>
  <conditionalFormatting sqref="D26:G26">
    <cfRule type="expression" dxfId="204" priority="14">
      <formula>$H$26=FALSE</formula>
    </cfRule>
  </conditionalFormatting>
  <conditionalFormatting sqref="D27:G27">
    <cfRule type="expression" dxfId="203" priority="13">
      <formula>$H$27=FALSE</formula>
    </cfRule>
  </conditionalFormatting>
  <conditionalFormatting sqref="D28:G28">
    <cfRule type="expression" dxfId="202" priority="35">
      <formula>$H$28=FALSE</formula>
    </cfRule>
  </conditionalFormatting>
  <conditionalFormatting sqref="D29:G29">
    <cfRule type="expression" dxfId="201" priority="22">
      <formula>$H$29=FALSE</formula>
    </cfRule>
  </conditionalFormatting>
  <conditionalFormatting sqref="D30:G30">
    <cfRule type="expression" dxfId="200" priority="38">
      <formula>$H$30=FALSE</formula>
    </cfRule>
  </conditionalFormatting>
  <conditionalFormatting sqref="D32:G32">
    <cfRule type="expression" dxfId="199" priority="55">
      <formula>$H$31=FALSE</formula>
    </cfRule>
  </conditionalFormatting>
  <conditionalFormatting sqref="D34:G34">
    <cfRule type="expression" dxfId="198" priority="37">
      <formula>$H$34=FALSE</formula>
    </cfRule>
  </conditionalFormatting>
  <conditionalFormatting sqref="D35:G35">
    <cfRule type="expression" dxfId="197" priority="36">
      <formula>$H$35=FALSE</formula>
    </cfRule>
  </conditionalFormatting>
  <conditionalFormatting sqref="D40:G40">
    <cfRule type="expression" dxfId="196" priority="189">
      <formula>$H$40=FALSE</formula>
    </cfRule>
  </conditionalFormatting>
  <conditionalFormatting sqref="D41:G41">
    <cfRule type="expression" dxfId="195" priority="191">
      <formula>$H$41=FALSE</formula>
    </cfRule>
  </conditionalFormatting>
  <conditionalFormatting sqref="D42:G42">
    <cfRule type="expression" dxfId="194" priority="193">
      <formula>$H$42=FALSE</formula>
    </cfRule>
  </conditionalFormatting>
  <conditionalFormatting sqref="D43:G43">
    <cfRule type="expression" dxfId="193" priority="197">
      <formula>$H$43=FALSE</formula>
    </cfRule>
  </conditionalFormatting>
  <conditionalFormatting sqref="E36">
    <cfRule type="expression" dxfId="192" priority="18">
      <formula>OR($H$36,$H$37,$H$38)=FALSE</formula>
    </cfRule>
  </conditionalFormatting>
  <conditionalFormatting sqref="F6:G6">
    <cfRule type="expression" dxfId="191" priority="59">
      <formula>$H$6=FALSE</formula>
    </cfRule>
  </conditionalFormatting>
  <conditionalFormatting sqref="F31:G31">
    <cfRule type="expression" dxfId="190" priority="56">
      <formula>$H$31=FALSE</formula>
    </cfRule>
  </conditionalFormatting>
  <conditionalFormatting sqref="F33:G33">
    <cfRule type="expression" dxfId="189" priority="57">
      <formula>$H$33=FALSE</formula>
    </cfRule>
  </conditionalFormatting>
  <conditionalFormatting sqref="G36">
    <cfRule type="expression" dxfId="188" priority="17">
      <formula>$H$36=FALSE</formula>
    </cfRule>
  </conditionalFormatting>
  <conditionalFormatting sqref="G37">
    <cfRule type="expression" dxfId="187" priority="16">
      <formula>$H$37=FALSE</formula>
    </cfRule>
  </conditionalFormatting>
  <conditionalFormatting sqref="G38:G39">
    <cfRule type="expression" dxfId="186" priority="15">
      <formula>$H$38=FALSE</formula>
    </cfRule>
  </conditionalFormatting>
  <dataValidations xWindow="364" yWindow="642" count="13">
    <dataValidation type="list" imeMode="disabled" allowBlank="1" showInputMessage="1" showErrorMessage="1" error="プルダウンから選んでください。" sqref="E11:F11" xr:uid="{FD1180BE-9352-4890-96E7-70698D74D41C}">
      <formula1>$I$44:$I$51</formula1>
    </dataValidation>
    <dataValidation type="list" imeMode="disabled" allowBlank="1" showInputMessage="1" showErrorMessage="1" error="プルダウンから選んでください。" sqref="E13:F13" xr:uid="{479A2C15-F887-4392-823B-6DEDC50731C7}">
      <formula1>$I$57:$I$59</formula1>
    </dataValidation>
    <dataValidation type="list" imeMode="disabled" allowBlank="1" showInputMessage="1" showErrorMessage="1" error="プルダウンから選んでください。" sqref="E20:F20" xr:uid="{F59A1569-66DF-459C-BAB5-74073782FC4A}">
      <formula1>$I$61:$I$68</formula1>
    </dataValidation>
    <dataValidation type="list" imeMode="disabled" allowBlank="1" showInputMessage="1" showErrorMessage="1" error="プルダウンから選んでください。" sqref="E21:F21" xr:uid="{05EECB59-64A5-4159-995D-F1CEB43864B4}">
      <formula1>$I$71:$I$76</formula1>
    </dataValidation>
    <dataValidation type="custom" imeMode="disabled" allowBlank="1" showInputMessage="1" showErrorMessage="1" sqref="E35:F35 E8" xr:uid="{BE3CE647-D47D-4A7D-86E1-30B7E0DCAE91}">
      <formula1>LENB(E8)=LEN(E8)</formula1>
    </dataValidation>
    <dataValidation type="textLength" operator="equal" allowBlank="1" showInputMessage="1" showErrorMessage="1" sqref="O22" xr:uid="{90C6DA2C-F440-4626-888E-B6F917A2E7AB}">
      <formula1>10</formula1>
    </dataValidation>
    <dataValidation imeMode="hiragana" allowBlank="1" showInputMessage="1" showErrorMessage="1" sqref="N14 E7:F7 E10:F10" xr:uid="{B2169AAC-7146-4B4B-96C9-F292A6053EAC}"/>
    <dataValidation imeMode="disabled" allowBlank="1" showInputMessage="1" showErrorMessage="1" sqref="E28:F29" xr:uid="{73E69AB1-516B-4E2F-8629-BAEF42E84239}"/>
    <dataValidation type="textLength" imeMode="disabled" operator="equal" allowBlank="1" showInputMessage="1" showErrorMessage="1" error="ハイフンありで入力してください。" sqref="E15:F15" xr:uid="{1D1A3C25-916C-4099-9B83-6EACA77D8E73}">
      <formula1>8</formula1>
    </dataValidation>
    <dataValidation imeMode="disabled" allowBlank="1" showInputMessage="1" showErrorMessage="1" prompt="西暦（****/**/**）で入力してください" sqref="D2" xr:uid="{4231F208-1B69-4156-8584-DB1C4253DDD9}"/>
    <dataValidation type="textLength" imeMode="disabled" allowBlank="1" showInputMessage="1" showErrorMessage="1" error="ハイフンありで入力してください。" sqref="E33:F34 E25" xr:uid="{FF6AE325-3F0E-4EE7-BE70-18DF537D9B88}">
      <formula1>12</formula1>
      <formula2>13</formula2>
    </dataValidation>
    <dataValidation type="list" imeMode="disabled" allowBlank="1" showInputMessage="1" showErrorMessage="1" error="ハイフンありで入力してください。" sqref="E26:F26" xr:uid="{39143CD3-B975-49E5-AEF7-9744481A1ADB}">
      <formula1>"プルダウンから選んでください,ホームページ,会社概要,その他書類等"</formula1>
    </dataValidation>
    <dataValidation type="list" imeMode="disabled" allowBlank="1" showInputMessage="1" showErrorMessage="1" error="ハイフンありで入力してください。" sqref="E27:F27" xr:uid="{4772BE59-5DAA-4440-A216-B70DC5CBD026}">
      <formula1>"プルダウンから選んでください,トップページ,トップページからの直リンク"</formula1>
    </dataValidation>
  </dataValidations>
  <pageMargins left="0.25" right="0.25" top="0.75" bottom="0.75" header="0.3" footer="0.3"/>
  <pageSetup paperSize="9" scale="3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1266" r:id="rId4" name="Check Box 2">
              <controlPr defaultSize="0" autoFill="0" autoLine="0" autoPict="0">
                <anchor moveWithCells="1">
                  <from>
                    <xdr:col>1</xdr:col>
                    <xdr:colOff>228600</xdr:colOff>
                    <xdr:row>8</xdr:row>
                    <xdr:rowOff>114300</xdr:rowOff>
                  </from>
                  <to>
                    <xdr:col>1</xdr:col>
                    <xdr:colOff>495300</xdr:colOff>
                    <xdr:row>9</xdr:row>
                    <xdr:rowOff>114300</xdr:rowOff>
                  </to>
                </anchor>
              </controlPr>
            </control>
          </mc:Choice>
        </mc:AlternateContent>
        <mc:AlternateContent xmlns:mc="http://schemas.openxmlformats.org/markup-compatibility/2006">
          <mc:Choice Requires="x14">
            <control shapeId="11267" r:id="rId5" name="Check Box 3">
              <controlPr defaultSize="0" autoFill="0" autoLine="0" autoPict="0">
                <anchor moveWithCells="1">
                  <from>
                    <xdr:col>1</xdr:col>
                    <xdr:colOff>228600</xdr:colOff>
                    <xdr:row>10</xdr:row>
                    <xdr:rowOff>355600</xdr:rowOff>
                  </from>
                  <to>
                    <xdr:col>1</xdr:col>
                    <xdr:colOff>476250</xdr:colOff>
                    <xdr:row>10</xdr:row>
                    <xdr:rowOff>584200</xdr:rowOff>
                  </to>
                </anchor>
              </controlPr>
            </control>
          </mc:Choice>
        </mc:AlternateContent>
        <mc:AlternateContent xmlns:mc="http://schemas.openxmlformats.org/markup-compatibility/2006">
          <mc:Choice Requires="x14">
            <control shapeId="11269" r:id="rId6" name="Check Box 5">
              <controlPr defaultSize="0" autoFill="0" autoLine="0" autoPict="0">
                <anchor moveWithCells="1">
                  <from>
                    <xdr:col>1</xdr:col>
                    <xdr:colOff>228600</xdr:colOff>
                    <xdr:row>5</xdr:row>
                    <xdr:rowOff>127000</xdr:rowOff>
                  </from>
                  <to>
                    <xdr:col>1</xdr:col>
                    <xdr:colOff>495300</xdr:colOff>
                    <xdr:row>6</xdr:row>
                    <xdr:rowOff>133350</xdr:rowOff>
                  </to>
                </anchor>
              </controlPr>
            </control>
          </mc:Choice>
        </mc:AlternateContent>
        <mc:AlternateContent xmlns:mc="http://schemas.openxmlformats.org/markup-compatibility/2006">
          <mc:Choice Requires="x14">
            <control shapeId="11270" r:id="rId7" name="Check Box 6">
              <controlPr defaultSize="0" autoFill="0" autoLine="0" autoPict="0">
                <anchor moveWithCells="1">
                  <from>
                    <xdr:col>1</xdr:col>
                    <xdr:colOff>228600</xdr:colOff>
                    <xdr:row>28</xdr:row>
                    <xdr:rowOff>666750</xdr:rowOff>
                  </from>
                  <to>
                    <xdr:col>1</xdr:col>
                    <xdr:colOff>488950</xdr:colOff>
                    <xdr:row>29</xdr:row>
                    <xdr:rowOff>247650</xdr:rowOff>
                  </to>
                </anchor>
              </controlPr>
            </control>
          </mc:Choice>
        </mc:AlternateContent>
        <mc:AlternateContent xmlns:mc="http://schemas.openxmlformats.org/markup-compatibility/2006">
          <mc:Choice Requires="x14">
            <control shapeId="11271" r:id="rId8" name="Check Box 7">
              <controlPr defaultSize="0" autoFill="0" autoLine="0" autoPict="0">
                <anchor moveWithCells="1">
                  <from>
                    <xdr:col>1</xdr:col>
                    <xdr:colOff>228600</xdr:colOff>
                    <xdr:row>30</xdr:row>
                    <xdr:rowOff>146050</xdr:rowOff>
                  </from>
                  <to>
                    <xdr:col>1</xdr:col>
                    <xdr:colOff>488950</xdr:colOff>
                    <xdr:row>31</xdr:row>
                    <xdr:rowOff>133350</xdr:rowOff>
                  </to>
                </anchor>
              </controlPr>
            </control>
          </mc:Choice>
        </mc:AlternateContent>
        <mc:AlternateContent xmlns:mc="http://schemas.openxmlformats.org/markup-compatibility/2006">
          <mc:Choice Requires="x14">
            <control shapeId="11272" r:id="rId9" name="Check Box 8">
              <controlPr defaultSize="0" autoFill="0" autoLine="0" autoPict="0">
                <anchor moveWithCells="1">
                  <from>
                    <xdr:col>1</xdr:col>
                    <xdr:colOff>228600</xdr:colOff>
                    <xdr:row>32</xdr:row>
                    <xdr:rowOff>19050</xdr:rowOff>
                  </from>
                  <to>
                    <xdr:col>1</xdr:col>
                    <xdr:colOff>476250</xdr:colOff>
                    <xdr:row>32</xdr:row>
                    <xdr:rowOff>260350</xdr:rowOff>
                  </to>
                </anchor>
              </controlPr>
            </control>
          </mc:Choice>
        </mc:AlternateContent>
        <mc:AlternateContent xmlns:mc="http://schemas.openxmlformats.org/markup-compatibility/2006">
          <mc:Choice Requires="x14">
            <control shapeId="11274" r:id="rId10" name="Check Box 10">
              <controlPr defaultSize="0" autoFill="0" autoLine="0" autoPict="0">
                <anchor moveWithCells="1">
                  <from>
                    <xdr:col>1</xdr:col>
                    <xdr:colOff>228600</xdr:colOff>
                    <xdr:row>24</xdr:row>
                    <xdr:rowOff>0</xdr:rowOff>
                  </from>
                  <to>
                    <xdr:col>1</xdr:col>
                    <xdr:colOff>508000</xdr:colOff>
                    <xdr:row>25</xdr:row>
                    <xdr:rowOff>19050</xdr:rowOff>
                  </to>
                </anchor>
              </controlPr>
            </control>
          </mc:Choice>
        </mc:AlternateContent>
        <mc:AlternateContent xmlns:mc="http://schemas.openxmlformats.org/markup-compatibility/2006">
          <mc:Choice Requires="x14">
            <control shapeId="11275" r:id="rId11" name="Check Box 11">
              <controlPr defaultSize="0" autoFill="0" autoLine="0" autoPict="0">
                <anchor moveWithCells="1">
                  <from>
                    <xdr:col>1</xdr:col>
                    <xdr:colOff>228600</xdr:colOff>
                    <xdr:row>12</xdr:row>
                    <xdr:rowOff>171450</xdr:rowOff>
                  </from>
                  <to>
                    <xdr:col>1</xdr:col>
                    <xdr:colOff>495300</xdr:colOff>
                    <xdr:row>12</xdr:row>
                    <xdr:rowOff>508000</xdr:rowOff>
                  </to>
                </anchor>
              </controlPr>
            </control>
          </mc:Choice>
        </mc:AlternateContent>
        <mc:AlternateContent xmlns:mc="http://schemas.openxmlformats.org/markup-compatibility/2006">
          <mc:Choice Requires="x14">
            <control shapeId="11276" r:id="rId12" name="Check Box 12">
              <controlPr defaultSize="0" autoFill="0" autoLine="0" autoPict="0">
                <anchor moveWithCells="1">
                  <from>
                    <xdr:col>1</xdr:col>
                    <xdr:colOff>228600</xdr:colOff>
                    <xdr:row>14</xdr:row>
                    <xdr:rowOff>12700</xdr:rowOff>
                  </from>
                  <to>
                    <xdr:col>1</xdr:col>
                    <xdr:colOff>469900</xdr:colOff>
                    <xdr:row>15</xdr:row>
                    <xdr:rowOff>0</xdr:rowOff>
                  </to>
                </anchor>
              </controlPr>
            </control>
          </mc:Choice>
        </mc:AlternateContent>
        <mc:AlternateContent xmlns:mc="http://schemas.openxmlformats.org/markup-compatibility/2006">
          <mc:Choice Requires="x14">
            <control shapeId="11277" r:id="rId13" name="Check Box 13">
              <controlPr defaultSize="0" autoFill="0" autoLine="0" autoPict="0">
                <anchor moveWithCells="1">
                  <from>
                    <xdr:col>1</xdr:col>
                    <xdr:colOff>228600</xdr:colOff>
                    <xdr:row>13</xdr:row>
                    <xdr:rowOff>12700</xdr:rowOff>
                  </from>
                  <to>
                    <xdr:col>1</xdr:col>
                    <xdr:colOff>469900</xdr:colOff>
                    <xdr:row>13</xdr:row>
                    <xdr:rowOff>247650</xdr:rowOff>
                  </to>
                </anchor>
              </controlPr>
            </control>
          </mc:Choice>
        </mc:AlternateContent>
        <mc:AlternateContent xmlns:mc="http://schemas.openxmlformats.org/markup-compatibility/2006">
          <mc:Choice Requires="x14">
            <control shapeId="11278" r:id="rId14" name="Check Box 14">
              <controlPr defaultSize="0" autoFill="0" autoLine="0" autoPict="0">
                <anchor moveWithCells="1">
                  <from>
                    <xdr:col>1</xdr:col>
                    <xdr:colOff>228600</xdr:colOff>
                    <xdr:row>16</xdr:row>
                    <xdr:rowOff>12700</xdr:rowOff>
                  </from>
                  <to>
                    <xdr:col>1</xdr:col>
                    <xdr:colOff>488950</xdr:colOff>
                    <xdr:row>16</xdr:row>
                    <xdr:rowOff>247650</xdr:rowOff>
                  </to>
                </anchor>
              </controlPr>
            </control>
          </mc:Choice>
        </mc:AlternateContent>
        <mc:AlternateContent xmlns:mc="http://schemas.openxmlformats.org/markup-compatibility/2006">
          <mc:Choice Requires="x14">
            <control shapeId="11279" r:id="rId15" name="Check Box 15">
              <controlPr defaultSize="0" autoFill="0" autoLine="0" autoPict="0">
                <anchor moveWithCells="1">
                  <from>
                    <xdr:col>1</xdr:col>
                    <xdr:colOff>228600</xdr:colOff>
                    <xdr:row>17</xdr:row>
                    <xdr:rowOff>12700</xdr:rowOff>
                  </from>
                  <to>
                    <xdr:col>1</xdr:col>
                    <xdr:colOff>488950</xdr:colOff>
                    <xdr:row>18</xdr:row>
                    <xdr:rowOff>12700</xdr:rowOff>
                  </to>
                </anchor>
              </controlPr>
            </control>
          </mc:Choice>
        </mc:AlternateContent>
        <mc:AlternateContent xmlns:mc="http://schemas.openxmlformats.org/markup-compatibility/2006">
          <mc:Choice Requires="x14">
            <control shapeId="11280" r:id="rId16" name="Check Box 16">
              <controlPr defaultSize="0" autoFill="0" autoLine="0" autoPict="0">
                <anchor moveWithCells="1">
                  <from>
                    <xdr:col>1</xdr:col>
                    <xdr:colOff>228600</xdr:colOff>
                    <xdr:row>19</xdr:row>
                    <xdr:rowOff>31750</xdr:rowOff>
                  </from>
                  <to>
                    <xdr:col>1</xdr:col>
                    <xdr:colOff>469900</xdr:colOff>
                    <xdr:row>20</xdr:row>
                    <xdr:rowOff>12700</xdr:rowOff>
                  </to>
                </anchor>
              </controlPr>
            </control>
          </mc:Choice>
        </mc:AlternateContent>
        <mc:AlternateContent xmlns:mc="http://schemas.openxmlformats.org/markup-compatibility/2006">
          <mc:Choice Requires="x14">
            <control shapeId="11281" r:id="rId17" name="Check Box 17">
              <controlPr defaultSize="0" autoFill="0" autoLine="0" autoPict="0">
                <anchor moveWithCells="1">
                  <from>
                    <xdr:col>1</xdr:col>
                    <xdr:colOff>228600</xdr:colOff>
                    <xdr:row>17</xdr:row>
                    <xdr:rowOff>260350</xdr:rowOff>
                  </from>
                  <to>
                    <xdr:col>1</xdr:col>
                    <xdr:colOff>469900</xdr:colOff>
                    <xdr:row>18</xdr:row>
                    <xdr:rowOff>260350</xdr:rowOff>
                  </to>
                </anchor>
              </controlPr>
            </control>
          </mc:Choice>
        </mc:AlternateContent>
        <mc:AlternateContent xmlns:mc="http://schemas.openxmlformats.org/markup-compatibility/2006">
          <mc:Choice Requires="x14">
            <control shapeId="11282" r:id="rId18" name="Check Box 18">
              <controlPr defaultSize="0" autoFill="0" autoLine="0" autoPict="0">
                <anchor moveWithCells="1">
                  <from>
                    <xdr:col>1</xdr:col>
                    <xdr:colOff>228600</xdr:colOff>
                    <xdr:row>15</xdr:row>
                    <xdr:rowOff>12700</xdr:rowOff>
                  </from>
                  <to>
                    <xdr:col>1</xdr:col>
                    <xdr:colOff>488950</xdr:colOff>
                    <xdr:row>16</xdr:row>
                    <xdr:rowOff>0</xdr:rowOff>
                  </to>
                </anchor>
              </controlPr>
            </control>
          </mc:Choice>
        </mc:AlternateContent>
        <mc:AlternateContent xmlns:mc="http://schemas.openxmlformats.org/markup-compatibility/2006">
          <mc:Choice Requires="x14">
            <control shapeId="11283" r:id="rId19" name="Check Box 19">
              <controlPr defaultSize="0" autoFill="0" autoLine="0" autoPict="0">
                <anchor moveWithCells="1">
                  <from>
                    <xdr:col>1</xdr:col>
                    <xdr:colOff>228600</xdr:colOff>
                    <xdr:row>20</xdr:row>
                    <xdr:rowOff>19050</xdr:rowOff>
                  </from>
                  <to>
                    <xdr:col>1</xdr:col>
                    <xdr:colOff>495300</xdr:colOff>
                    <xdr:row>21</xdr:row>
                    <xdr:rowOff>12700</xdr:rowOff>
                  </to>
                </anchor>
              </controlPr>
            </control>
          </mc:Choice>
        </mc:AlternateContent>
        <mc:AlternateContent xmlns:mc="http://schemas.openxmlformats.org/markup-compatibility/2006">
          <mc:Choice Requires="x14">
            <control shapeId="11284" r:id="rId20" name="Check Box 20">
              <controlPr defaultSize="0" autoFill="0" autoLine="0" autoPict="0">
                <anchor moveWithCells="1">
                  <from>
                    <xdr:col>1</xdr:col>
                    <xdr:colOff>228600</xdr:colOff>
                    <xdr:row>21</xdr:row>
                    <xdr:rowOff>12700</xdr:rowOff>
                  </from>
                  <to>
                    <xdr:col>1</xdr:col>
                    <xdr:colOff>495300</xdr:colOff>
                    <xdr:row>21</xdr:row>
                    <xdr:rowOff>260350</xdr:rowOff>
                  </to>
                </anchor>
              </controlPr>
            </control>
          </mc:Choice>
        </mc:AlternateContent>
        <mc:AlternateContent xmlns:mc="http://schemas.openxmlformats.org/markup-compatibility/2006">
          <mc:Choice Requires="x14">
            <control shapeId="11285" r:id="rId21" name="Check Box 21">
              <controlPr defaultSize="0" autoFill="0" autoLine="0" autoPict="0">
                <anchor moveWithCells="1">
                  <from>
                    <xdr:col>1</xdr:col>
                    <xdr:colOff>228600</xdr:colOff>
                    <xdr:row>23</xdr:row>
                    <xdr:rowOff>12700</xdr:rowOff>
                  </from>
                  <to>
                    <xdr:col>1</xdr:col>
                    <xdr:colOff>469900</xdr:colOff>
                    <xdr:row>23</xdr:row>
                    <xdr:rowOff>260350</xdr:rowOff>
                  </to>
                </anchor>
              </controlPr>
            </control>
          </mc:Choice>
        </mc:AlternateContent>
        <mc:AlternateContent xmlns:mc="http://schemas.openxmlformats.org/markup-compatibility/2006">
          <mc:Choice Requires="x14">
            <control shapeId="11287" r:id="rId22" name="Check Box 23">
              <controlPr defaultSize="0" autoFill="0" autoLine="0" autoPict="0">
                <anchor moveWithCells="1">
                  <from>
                    <xdr:col>1</xdr:col>
                    <xdr:colOff>228600</xdr:colOff>
                    <xdr:row>33</xdr:row>
                    <xdr:rowOff>12700</xdr:rowOff>
                  </from>
                  <to>
                    <xdr:col>1</xdr:col>
                    <xdr:colOff>476250</xdr:colOff>
                    <xdr:row>34</xdr:row>
                    <xdr:rowOff>12700</xdr:rowOff>
                  </to>
                </anchor>
              </controlPr>
            </control>
          </mc:Choice>
        </mc:AlternateContent>
        <mc:AlternateContent xmlns:mc="http://schemas.openxmlformats.org/markup-compatibility/2006">
          <mc:Choice Requires="x14">
            <control shapeId="11288" r:id="rId23" name="Check Box 24">
              <controlPr defaultSize="0" autoFill="0" autoLine="0" autoPict="0">
                <anchor moveWithCells="1">
                  <from>
                    <xdr:col>1</xdr:col>
                    <xdr:colOff>228600</xdr:colOff>
                    <xdr:row>34</xdr:row>
                    <xdr:rowOff>19050</xdr:rowOff>
                  </from>
                  <to>
                    <xdr:col>1</xdr:col>
                    <xdr:colOff>469900</xdr:colOff>
                    <xdr:row>35</xdr:row>
                    <xdr:rowOff>12700</xdr:rowOff>
                  </to>
                </anchor>
              </controlPr>
            </control>
          </mc:Choice>
        </mc:AlternateContent>
        <mc:AlternateContent xmlns:mc="http://schemas.openxmlformats.org/markup-compatibility/2006">
          <mc:Choice Requires="x14">
            <control shapeId="11289" r:id="rId24" name="Check Box 25">
              <controlPr defaultSize="0" autoFill="0" autoLine="0" autoPict="0">
                <anchor moveWithCells="1">
                  <from>
                    <xdr:col>1</xdr:col>
                    <xdr:colOff>228600</xdr:colOff>
                    <xdr:row>40</xdr:row>
                    <xdr:rowOff>57150</xdr:rowOff>
                  </from>
                  <to>
                    <xdr:col>1</xdr:col>
                    <xdr:colOff>476250</xdr:colOff>
                    <xdr:row>40</xdr:row>
                    <xdr:rowOff>298450</xdr:rowOff>
                  </to>
                </anchor>
              </controlPr>
            </control>
          </mc:Choice>
        </mc:AlternateContent>
        <mc:AlternateContent xmlns:mc="http://schemas.openxmlformats.org/markup-compatibility/2006">
          <mc:Choice Requires="x14">
            <control shapeId="11290" r:id="rId25" name="Check Box 26">
              <controlPr defaultSize="0" autoFill="0" autoLine="0" autoPict="0">
                <anchor moveWithCells="1">
                  <from>
                    <xdr:col>1</xdr:col>
                    <xdr:colOff>228600</xdr:colOff>
                    <xdr:row>39</xdr:row>
                    <xdr:rowOff>57150</xdr:rowOff>
                  </from>
                  <to>
                    <xdr:col>1</xdr:col>
                    <xdr:colOff>469900</xdr:colOff>
                    <xdr:row>39</xdr:row>
                    <xdr:rowOff>298450</xdr:rowOff>
                  </to>
                </anchor>
              </controlPr>
            </control>
          </mc:Choice>
        </mc:AlternateContent>
        <mc:AlternateContent xmlns:mc="http://schemas.openxmlformats.org/markup-compatibility/2006">
          <mc:Choice Requires="x14">
            <control shapeId="11291" r:id="rId26" name="Check Box 27">
              <controlPr defaultSize="0" autoFill="0" autoLine="0" autoPict="0">
                <anchor moveWithCells="1">
                  <from>
                    <xdr:col>1</xdr:col>
                    <xdr:colOff>228600</xdr:colOff>
                    <xdr:row>41</xdr:row>
                    <xdr:rowOff>50800</xdr:rowOff>
                  </from>
                  <to>
                    <xdr:col>1</xdr:col>
                    <xdr:colOff>469900</xdr:colOff>
                    <xdr:row>41</xdr:row>
                    <xdr:rowOff>298450</xdr:rowOff>
                  </to>
                </anchor>
              </controlPr>
            </control>
          </mc:Choice>
        </mc:AlternateContent>
        <mc:AlternateContent xmlns:mc="http://schemas.openxmlformats.org/markup-compatibility/2006">
          <mc:Choice Requires="x14">
            <control shapeId="11292" r:id="rId27" name="Check Box 28">
              <controlPr defaultSize="0" autoFill="0" autoLine="0" autoPict="0">
                <anchor moveWithCells="1">
                  <from>
                    <xdr:col>1</xdr:col>
                    <xdr:colOff>228600</xdr:colOff>
                    <xdr:row>42</xdr:row>
                    <xdr:rowOff>50800</xdr:rowOff>
                  </from>
                  <to>
                    <xdr:col>1</xdr:col>
                    <xdr:colOff>488950</xdr:colOff>
                    <xdr:row>42</xdr:row>
                    <xdr:rowOff>298450</xdr:rowOff>
                  </to>
                </anchor>
              </controlPr>
            </control>
          </mc:Choice>
        </mc:AlternateContent>
        <mc:AlternateContent xmlns:mc="http://schemas.openxmlformats.org/markup-compatibility/2006">
          <mc:Choice Requires="x14">
            <control shapeId="11293" r:id="rId28" name="Check Box 29">
              <controlPr defaultSize="0" autoFill="0" autoLine="0" autoPict="0">
                <anchor moveWithCells="1">
                  <from>
                    <xdr:col>1</xdr:col>
                    <xdr:colOff>228600</xdr:colOff>
                    <xdr:row>42</xdr:row>
                    <xdr:rowOff>57150</xdr:rowOff>
                  </from>
                  <to>
                    <xdr:col>1</xdr:col>
                    <xdr:colOff>476250</xdr:colOff>
                    <xdr:row>42</xdr:row>
                    <xdr:rowOff>298450</xdr:rowOff>
                  </to>
                </anchor>
              </controlPr>
            </control>
          </mc:Choice>
        </mc:AlternateContent>
        <mc:AlternateContent xmlns:mc="http://schemas.openxmlformats.org/markup-compatibility/2006">
          <mc:Choice Requires="x14">
            <control shapeId="11294" r:id="rId29" name="Check Box 30">
              <controlPr defaultSize="0" autoFill="0" autoLine="0" autoPict="0">
                <anchor moveWithCells="1">
                  <from>
                    <xdr:col>1</xdr:col>
                    <xdr:colOff>228600</xdr:colOff>
                    <xdr:row>27</xdr:row>
                    <xdr:rowOff>190500</xdr:rowOff>
                  </from>
                  <to>
                    <xdr:col>1</xdr:col>
                    <xdr:colOff>488950</xdr:colOff>
                    <xdr:row>27</xdr:row>
                    <xdr:rowOff>476250</xdr:rowOff>
                  </to>
                </anchor>
              </controlPr>
            </control>
          </mc:Choice>
        </mc:AlternateContent>
        <mc:AlternateContent xmlns:mc="http://schemas.openxmlformats.org/markup-compatibility/2006">
          <mc:Choice Requires="x14">
            <control shapeId="11295" r:id="rId30" name="Check Box 31">
              <controlPr defaultSize="0" autoFill="0" autoLine="0" autoPict="0">
                <anchor moveWithCells="1">
                  <from>
                    <xdr:col>1</xdr:col>
                    <xdr:colOff>228600</xdr:colOff>
                    <xdr:row>35</xdr:row>
                    <xdr:rowOff>146050</xdr:rowOff>
                  </from>
                  <to>
                    <xdr:col>1</xdr:col>
                    <xdr:colOff>469900</xdr:colOff>
                    <xdr:row>35</xdr:row>
                    <xdr:rowOff>419100</xdr:rowOff>
                  </to>
                </anchor>
              </controlPr>
            </control>
          </mc:Choice>
        </mc:AlternateContent>
        <mc:AlternateContent xmlns:mc="http://schemas.openxmlformats.org/markup-compatibility/2006">
          <mc:Choice Requires="x14">
            <control shapeId="11296" r:id="rId31" name="Check Box 32">
              <controlPr defaultSize="0" autoFill="0" autoLine="0" autoPict="0">
                <anchor moveWithCells="1">
                  <from>
                    <xdr:col>1</xdr:col>
                    <xdr:colOff>228600</xdr:colOff>
                    <xdr:row>36</xdr:row>
                    <xdr:rowOff>228600</xdr:rowOff>
                  </from>
                  <to>
                    <xdr:col>1</xdr:col>
                    <xdr:colOff>469900</xdr:colOff>
                    <xdr:row>36</xdr:row>
                    <xdr:rowOff>603250</xdr:rowOff>
                  </to>
                </anchor>
              </controlPr>
            </control>
          </mc:Choice>
        </mc:AlternateContent>
        <mc:AlternateContent xmlns:mc="http://schemas.openxmlformats.org/markup-compatibility/2006">
          <mc:Choice Requires="x14">
            <control shapeId="11297" r:id="rId32" name="Check Box 33">
              <controlPr defaultSize="0" autoFill="0" autoLine="0" autoPict="0">
                <anchor moveWithCells="1">
                  <from>
                    <xdr:col>1</xdr:col>
                    <xdr:colOff>228600</xdr:colOff>
                    <xdr:row>37</xdr:row>
                    <xdr:rowOff>222250</xdr:rowOff>
                  </from>
                  <to>
                    <xdr:col>1</xdr:col>
                    <xdr:colOff>469900</xdr:colOff>
                    <xdr:row>38</xdr:row>
                    <xdr:rowOff>133350</xdr:rowOff>
                  </to>
                </anchor>
              </controlPr>
            </control>
          </mc:Choice>
        </mc:AlternateContent>
        <mc:AlternateContent xmlns:mc="http://schemas.openxmlformats.org/markup-compatibility/2006">
          <mc:Choice Requires="x14">
            <control shapeId="11298" r:id="rId33" name="Check Box 34">
              <controlPr defaultSize="0" autoFill="0" autoLine="0" autoPict="0">
                <anchor moveWithCells="1">
                  <from>
                    <xdr:col>1</xdr:col>
                    <xdr:colOff>228600</xdr:colOff>
                    <xdr:row>11</xdr:row>
                    <xdr:rowOff>12700</xdr:rowOff>
                  </from>
                  <to>
                    <xdr:col>1</xdr:col>
                    <xdr:colOff>450850</xdr:colOff>
                    <xdr:row>11</xdr:row>
                    <xdr:rowOff>260350</xdr:rowOff>
                  </to>
                </anchor>
              </controlPr>
            </control>
          </mc:Choice>
        </mc:AlternateContent>
        <mc:AlternateContent xmlns:mc="http://schemas.openxmlformats.org/markup-compatibility/2006">
          <mc:Choice Requires="x14">
            <control shapeId="11305" r:id="rId34" name="Check Box 41">
              <controlPr defaultSize="0" autoFill="0" autoLine="0" autoPict="0">
                <anchor moveWithCells="1">
                  <from>
                    <xdr:col>1</xdr:col>
                    <xdr:colOff>228600</xdr:colOff>
                    <xdr:row>28</xdr:row>
                    <xdr:rowOff>203200</xdr:rowOff>
                  </from>
                  <to>
                    <xdr:col>1</xdr:col>
                    <xdr:colOff>488950</xdr:colOff>
                    <xdr:row>28</xdr:row>
                    <xdr:rowOff>431800</xdr:rowOff>
                  </to>
                </anchor>
              </controlPr>
            </control>
          </mc:Choice>
        </mc:AlternateContent>
        <mc:AlternateContent xmlns:mc="http://schemas.openxmlformats.org/markup-compatibility/2006">
          <mc:Choice Requires="x14">
            <control shapeId="11306" r:id="rId35" name="Check Box 42">
              <controlPr defaultSize="0" autoFill="0" autoLine="0" autoPict="0">
                <anchor moveWithCells="1">
                  <from>
                    <xdr:col>1</xdr:col>
                    <xdr:colOff>222250</xdr:colOff>
                    <xdr:row>25</xdr:row>
                    <xdr:rowOff>88900</xdr:rowOff>
                  </from>
                  <to>
                    <xdr:col>1</xdr:col>
                    <xdr:colOff>438150</xdr:colOff>
                    <xdr:row>25</xdr:row>
                    <xdr:rowOff>355600</xdr:rowOff>
                  </to>
                </anchor>
              </controlPr>
            </control>
          </mc:Choice>
        </mc:AlternateContent>
        <mc:AlternateContent xmlns:mc="http://schemas.openxmlformats.org/markup-compatibility/2006">
          <mc:Choice Requires="x14">
            <control shapeId="11307" r:id="rId36" name="Check Box 43">
              <controlPr defaultSize="0" autoFill="0" autoLine="0" autoPict="0">
                <anchor moveWithCells="1">
                  <from>
                    <xdr:col>1</xdr:col>
                    <xdr:colOff>241300</xdr:colOff>
                    <xdr:row>26</xdr:row>
                    <xdr:rowOff>165100</xdr:rowOff>
                  </from>
                  <to>
                    <xdr:col>1</xdr:col>
                    <xdr:colOff>431800</xdr:colOff>
                    <xdr:row>26</xdr:row>
                    <xdr:rowOff>374650</xdr:rowOff>
                  </to>
                </anchor>
              </controlPr>
            </control>
          </mc:Choice>
        </mc:AlternateContent>
        <mc:AlternateContent xmlns:mc="http://schemas.openxmlformats.org/markup-compatibility/2006">
          <mc:Choice Requires="x14">
            <control shapeId="11309" r:id="rId37" name="Check Box 45">
              <controlPr defaultSize="0" autoFill="0" autoLine="0" autoPict="0">
                <anchor moveWithCells="1">
                  <from>
                    <xdr:col>1</xdr:col>
                    <xdr:colOff>241300</xdr:colOff>
                    <xdr:row>22</xdr:row>
                    <xdr:rowOff>31750</xdr:rowOff>
                  </from>
                  <to>
                    <xdr:col>1</xdr:col>
                    <xdr:colOff>450850</xdr:colOff>
                    <xdr:row>22</xdr:row>
                    <xdr:rowOff>241300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EBD040-C035-412D-830C-74AEB9AE430E}">
  <sheetPr codeName="Sheet3"/>
  <dimension ref="A1:N53"/>
  <sheetViews>
    <sheetView showGridLines="0" zoomScale="85" zoomScaleNormal="85" zoomScaleSheetLayoutView="85" workbookViewId="0">
      <pane ySplit="4" topLeftCell="A5" activePane="bottomLeft" state="frozen"/>
      <selection pane="bottomLeft" sqref="A1:XFD1048576"/>
    </sheetView>
  </sheetViews>
  <sheetFormatPr defaultColWidth="9" defaultRowHeight="18" x14ac:dyDescent="0.2"/>
  <cols>
    <col min="1" max="1" width="14" style="95" customWidth="1"/>
    <col min="2" max="2" width="33.90625" style="95" customWidth="1"/>
    <col min="3" max="3" width="9.453125" style="95" customWidth="1"/>
    <col min="4" max="6" width="13.6328125" style="95" customWidth="1"/>
    <col min="7" max="11" width="13.453125" style="95" customWidth="1"/>
    <col min="12" max="12" width="13.36328125" style="95" customWidth="1"/>
    <col min="13" max="13" width="84.453125" style="95" customWidth="1"/>
    <col min="14" max="14" width="7.08984375" style="95" customWidth="1"/>
    <col min="15" max="15" width="4.36328125" style="95" customWidth="1"/>
    <col min="16" max="16384" width="9" style="95"/>
  </cols>
  <sheetData>
    <row r="1" spans="1:14" ht="55" customHeight="1" x14ac:dyDescent="0.2">
      <c r="A1" s="143" t="s">
        <v>71</v>
      </c>
      <c r="B1" s="143"/>
      <c r="C1" s="143"/>
      <c r="D1" s="143"/>
      <c r="E1" s="143"/>
      <c r="F1" s="143"/>
      <c r="G1" s="143"/>
      <c r="H1" s="143"/>
      <c r="I1" s="143"/>
      <c r="J1" s="143"/>
      <c r="K1" s="143"/>
      <c r="L1" s="143"/>
      <c r="M1" s="94"/>
      <c r="N1" s="94"/>
    </row>
    <row r="2" spans="1:14" x14ac:dyDescent="0.2">
      <c r="A2" s="4"/>
      <c r="B2" s="16"/>
      <c r="C2" s="17"/>
      <c r="D2" s="133" t="s">
        <v>25</v>
      </c>
      <c r="E2" s="133"/>
      <c r="F2" s="133" t="s">
        <v>26</v>
      </c>
      <c r="G2" s="133"/>
      <c r="H2" s="133" t="s">
        <v>27</v>
      </c>
      <c r="I2" s="133"/>
      <c r="J2" s="133" t="s">
        <v>64</v>
      </c>
      <c r="K2" s="133"/>
      <c r="L2" s="30" t="s">
        <v>28</v>
      </c>
    </row>
    <row r="3" spans="1:14" x14ac:dyDescent="0.2">
      <c r="A3" s="4"/>
      <c r="B3" s="16"/>
      <c r="C3" s="17"/>
      <c r="D3" s="137" t="s">
        <v>29</v>
      </c>
      <c r="E3" s="137"/>
      <c r="F3" s="137" t="s">
        <v>30</v>
      </c>
      <c r="G3" s="137"/>
      <c r="H3" s="137" t="s">
        <v>30</v>
      </c>
      <c r="I3" s="137"/>
      <c r="J3" s="137" t="s">
        <v>30</v>
      </c>
      <c r="K3" s="137"/>
      <c r="L3" s="30" t="s">
        <v>31</v>
      </c>
    </row>
    <row r="4" spans="1:14" x14ac:dyDescent="0.2">
      <c r="A4" s="4"/>
      <c r="B4" s="16"/>
      <c r="C4" s="17"/>
      <c r="D4" s="30" t="s">
        <v>32</v>
      </c>
      <c r="E4" s="30" t="s">
        <v>33</v>
      </c>
      <c r="F4" s="30" t="s">
        <v>32</v>
      </c>
      <c r="G4" s="30" t="s">
        <v>33</v>
      </c>
      <c r="H4" s="30" t="s">
        <v>32</v>
      </c>
      <c r="I4" s="30" t="s">
        <v>33</v>
      </c>
      <c r="J4" s="30" t="s">
        <v>32</v>
      </c>
      <c r="K4" s="30" t="s">
        <v>33</v>
      </c>
      <c r="L4" s="30" t="s">
        <v>33</v>
      </c>
    </row>
    <row r="5" spans="1:14" ht="23.25" customHeight="1" x14ac:dyDescent="0.2">
      <c r="A5" s="139" t="s">
        <v>72</v>
      </c>
      <c r="B5" s="140" t="s">
        <v>150</v>
      </c>
      <c r="C5" s="28" t="s">
        <v>34</v>
      </c>
      <c r="D5" s="67"/>
      <c r="E5" s="8">
        <f>IF(OR(D5="",D5=0),0,ROUNDUP(D5/$D$28*100,0))</f>
        <v>0</v>
      </c>
      <c r="F5" s="7"/>
      <c r="G5" s="8">
        <f>IF(OR(F5="",F5=0),0,ROUNDUP(F5/$F$28*100,0))</f>
        <v>0</v>
      </c>
      <c r="H5" s="7"/>
      <c r="I5" s="8">
        <f>IF(OR(H5="",H5=0),0,ROUNDUP(H5/$H$28*100,0))</f>
        <v>0</v>
      </c>
      <c r="J5" s="7"/>
      <c r="K5" s="8">
        <f>IF(OR(J5="",J5=0),0,ROUNDUP(J5/$J$28*100,0))</f>
        <v>0</v>
      </c>
      <c r="L5" s="7"/>
    </row>
    <row r="6" spans="1:14" ht="23.25" customHeight="1" x14ac:dyDescent="0.2">
      <c r="A6" s="142"/>
      <c r="B6" s="140"/>
      <c r="C6" s="28" t="s">
        <v>35</v>
      </c>
      <c r="D6" s="7"/>
      <c r="E6" s="8">
        <f>IF(OR(D6="",D6=0),0,ROUNDUP(D6/$D$28*100,0))</f>
        <v>0</v>
      </c>
      <c r="F6" s="7"/>
      <c r="G6" s="8">
        <f>IF(OR(F6="",F6=0),0,ROUNDUP(F6/$F$28*100,0))</f>
        <v>0</v>
      </c>
      <c r="H6" s="7"/>
      <c r="I6" s="8">
        <f>IF(OR(H6="",H6=0),0,ROUNDUP(H6/$H$28*100,0))</f>
        <v>0</v>
      </c>
      <c r="J6" s="7"/>
      <c r="K6" s="8">
        <f>IF(OR(J6="",J6=0),0,ROUNDUP(J6/$J$28*100,0))</f>
        <v>0</v>
      </c>
      <c r="L6" s="9"/>
    </row>
    <row r="7" spans="1:14" ht="23.25" customHeight="1" x14ac:dyDescent="0.2">
      <c r="A7" s="142"/>
      <c r="B7" s="140"/>
      <c r="C7" s="28" t="s">
        <v>36</v>
      </c>
      <c r="D7" s="24">
        <f t="shared" ref="D7:I7" si="0">SUM(D5:D6)</f>
        <v>0</v>
      </c>
      <c r="E7" s="6">
        <f t="shared" si="0"/>
        <v>0</v>
      </c>
      <c r="F7" s="6">
        <f t="shared" si="0"/>
        <v>0</v>
      </c>
      <c r="G7" s="6">
        <f t="shared" si="0"/>
        <v>0</v>
      </c>
      <c r="H7" s="6">
        <f t="shared" si="0"/>
        <v>0</v>
      </c>
      <c r="I7" s="6">
        <f t="shared" si="0"/>
        <v>0</v>
      </c>
      <c r="J7" s="6">
        <f t="shared" ref="J7:K7" si="1">SUM(J5:J6)</f>
        <v>0</v>
      </c>
      <c r="K7" s="6">
        <f t="shared" si="1"/>
        <v>0</v>
      </c>
      <c r="L7" s="24">
        <f>SUM(L5:L6)</f>
        <v>0</v>
      </c>
    </row>
    <row r="8" spans="1:14" ht="23.25" customHeight="1" x14ac:dyDescent="0.2">
      <c r="A8" s="142"/>
      <c r="B8" s="140" t="s">
        <v>178</v>
      </c>
      <c r="C8" s="28" t="s">
        <v>34</v>
      </c>
      <c r="D8" s="7"/>
      <c r="E8" s="8">
        <f>IF(OR(D8="",D8=0),0,ROUNDUP(D8/$D$28*100,0))</f>
        <v>0</v>
      </c>
      <c r="F8" s="7"/>
      <c r="G8" s="8">
        <f>IF(OR(F8="",F8=0),0,ROUNDUP(F8/$F$28*100,0))</f>
        <v>0</v>
      </c>
      <c r="H8" s="7"/>
      <c r="I8" s="8">
        <f>IF(OR(H8="",H8=0),0,ROUNDUP(H8/$H$28*100,0))</f>
        <v>0</v>
      </c>
      <c r="J8" s="7"/>
      <c r="K8" s="8">
        <f>IF(OR(J8="",J8=0),0,ROUNDUP(J8/$J$28*100,0))</f>
        <v>0</v>
      </c>
      <c r="L8" s="7"/>
    </row>
    <row r="9" spans="1:14" ht="23.25" customHeight="1" x14ac:dyDescent="0.2">
      <c r="A9" s="142"/>
      <c r="B9" s="140"/>
      <c r="C9" s="28" t="s">
        <v>35</v>
      </c>
      <c r="D9" s="7"/>
      <c r="E9" s="8">
        <f>IF(OR(D9="",D9=0),0,ROUNDUP(D9/$D$28*100,0))</f>
        <v>0</v>
      </c>
      <c r="F9" s="7"/>
      <c r="G9" s="8">
        <f>IF(OR(F9="",F9=0),0,ROUNDUP(F9/$F$28*100,0))</f>
        <v>0</v>
      </c>
      <c r="H9" s="7"/>
      <c r="I9" s="8">
        <f>IF(OR(H9="",H9=0),0,ROUNDUP(H9/$H$28*100,0))</f>
        <v>0</v>
      </c>
      <c r="J9" s="7"/>
      <c r="K9" s="8">
        <f>IF(OR(J9="",J9=0),0,ROUNDUP(J9/$J$28*100,0))</f>
        <v>0</v>
      </c>
      <c r="L9" s="7"/>
    </row>
    <row r="10" spans="1:14" ht="23.25" customHeight="1" x14ac:dyDescent="0.2">
      <c r="A10" s="142"/>
      <c r="B10" s="140"/>
      <c r="C10" s="28" t="s">
        <v>36</v>
      </c>
      <c r="D10" s="24">
        <f t="shared" ref="D10:L10" si="2">SUM(D8:D9)</f>
        <v>0</v>
      </c>
      <c r="E10" s="6">
        <f t="shared" si="2"/>
        <v>0</v>
      </c>
      <c r="F10" s="6">
        <f t="shared" si="2"/>
        <v>0</v>
      </c>
      <c r="G10" s="6">
        <f t="shared" si="2"/>
        <v>0</v>
      </c>
      <c r="H10" s="6">
        <f t="shared" si="2"/>
        <v>0</v>
      </c>
      <c r="I10" s="6">
        <f t="shared" si="2"/>
        <v>0</v>
      </c>
      <c r="J10" s="6">
        <f t="shared" ref="J10:K10" si="3">SUM(J8:J9)</f>
        <v>0</v>
      </c>
      <c r="K10" s="6">
        <f t="shared" si="3"/>
        <v>0</v>
      </c>
      <c r="L10" s="24">
        <f t="shared" si="2"/>
        <v>0</v>
      </c>
    </row>
    <row r="11" spans="1:14" ht="23.25" customHeight="1" x14ac:dyDescent="0.2">
      <c r="A11" s="142"/>
      <c r="B11" s="140" t="s">
        <v>152</v>
      </c>
      <c r="C11" s="28" t="s">
        <v>34</v>
      </c>
      <c r="D11" s="7"/>
      <c r="E11" s="8">
        <f>IF(OR(D11="",D11=0),0,ROUNDUP(D11/$D$28*100,0))</f>
        <v>0</v>
      </c>
      <c r="F11" s="7"/>
      <c r="G11" s="8">
        <f>IF(OR(F11="",F11=0),0,ROUNDUP(F11/$F$28*100,0))</f>
        <v>0</v>
      </c>
      <c r="H11" s="7"/>
      <c r="I11" s="8">
        <f>IF(OR(H11="",H11=0),0,ROUNDUP(H11/$H$28*100,0))</f>
        <v>0</v>
      </c>
      <c r="J11" s="7"/>
      <c r="K11" s="8">
        <f>IF(OR(J11="",J11=0),0,ROUNDUP(J11/$J$28*100,0))</f>
        <v>0</v>
      </c>
      <c r="L11" s="7"/>
    </row>
    <row r="12" spans="1:14" ht="23.25" customHeight="1" x14ac:dyDescent="0.2">
      <c r="A12" s="142"/>
      <c r="B12" s="140"/>
      <c r="C12" s="28" t="s">
        <v>35</v>
      </c>
      <c r="D12" s="7"/>
      <c r="E12" s="8">
        <f>IF(OR(D12="",D12=0),0,ROUNDUP(D12/$D$28*100,0))</f>
        <v>0</v>
      </c>
      <c r="F12" s="7"/>
      <c r="G12" s="8">
        <f>IF(OR(F12="",F12=0),0,ROUNDUP(F12/$F$28*100,0))</f>
        <v>0</v>
      </c>
      <c r="H12" s="7"/>
      <c r="I12" s="8">
        <f>IF(OR(H12="",H12=0),0,ROUNDUP(H12/$H$28*100,0))</f>
        <v>0</v>
      </c>
      <c r="J12" s="7"/>
      <c r="K12" s="8">
        <f>IF(OR(J12="",J12=0),0,ROUNDUP(J12/$J$28*100,0))</f>
        <v>0</v>
      </c>
      <c r="L12" s="7"/>
    </row>
    <row r="13" spans="1:14" ht="23.25" customHeight="1" x14ac:dyDescent="0.2">
      <c r="A13" s="142"/>
      <c r="B13" s="140"/>
      <c r="C13" s="28" t="s">
        <v>36</v>
      </c>
      <c r="D13" s="24">
        <f t="shared" ref="D13:L13" si="4">SUM(D11:D12)</f>
        <v>0</v>
      </c>
      <c r="E13" s="6">
        <f t="shared" si="4"/>
        <v>0</v>
      </c>
      <c r="F13" s="6">
        <f t="shared" si="4"/>
        <v>0</v>
      </c>
      <c r="G13" s="6">
        <f t="shared" si="4"/>
        <v>0</v>
      </c>
      <c r="H13" s="6">
        <f t="shared" si="4"/>
        <v>0</v>
      </c>
      <c r="I13" s="6">
        <f t="shared" si="4"/>
        <v>0</v>
      </c>
      <c r="J13" s="6">
        <f t="shared" ref="J13" si="5">SUM(J11:J12)</f>
        <v>0</v>
      </c>
      <c r="K13" s="6">
        <f>SUM(K11:K12)</f>
        <v>0</v>
      </c>
      <c r="L13" s="24">
        <f t="shared" si="4"/>
        <v>0</v>
      </c>
    </row>
    <row r="14" spans="1:14" ht="23.25" customHeight="1" x14ac:dyDescent="0.2">
      <c r="A14" s="142"/>
      <c r="B14" s="140" t="s">
        <v>154</v>
      </c>
      <c r="C14" s="28" t="s">
        <v>34</v>
      </c>
      <c r="D14" s="5">
        <f>D5+D8+D11</f>
        <v>0</v>
      </c>
      <c r="E14" s="5">
        <f>SUM(E5,E8,E11)</f>
        <v>0</v>
      </c>
      <c r="F14" s="5">
        <f>F5+F8+F11</f>
        <v>0</v>
      </c>
      <c r="G14" s="5">
        <f>SUM(G5,G8,G11)</f>
        <v>0</v>
      </c>
      <c r="H14" s="5">
        <f>H5+H8+H11</f>
        <v>0</v>
      </c>
      <c r="I14" s="5">
        <f>SUM(I5,I8,I11)</f>
        <v>0</v>
      </c>
      <c r="J14" s="5">
        <f>J5+J8+J11</f>
        <v>0</v>
      </c>
      <c r="K14" s="5">
        <f>SUM(K5,K8,K11)</f>
        <v>0</v>
      </c>
      <c r="L14" s="5">
        <f>L5+L8+L11</f>
        <v>0</v>
      </c>
    </row>
    <row r="15" spans="1:14" ht="23.25" customHeight="1" x14ac:dyDescent="0.2">
      <c r="A15" s="142"/>
      <c r="B15" s="140" t="s">
        <v>37</v>
      </c>
      <c r="C15" s="28" t="s">
        <v>35</v>
      </c>
      <c r="D15" s="5">
        <f>D6+D9+D12</f>
        <v>0</v>
      </c>
      <c r="E15" s="8">
        <f>SUM(E6,E9,E12)</f>
        <v>0</v>
      </c>
      <c r="F15" s="5">
        <f>F6+F9+F12</f>
        <v>0</v>
      </c>
      <c r="G15" s="8">
        <f>SUM(G6,G9,G12)</f>
        <v>0</v>
      </c>
      <c r="H15" s="5">
        <f>H6+H9+H12</f>
        <v>0</v>
      </c>
      <c r="I15" s="8">
        <f>SUM(I6,I9,I12)</f>
        <v>0</v>
      </c>
      <c r="J15" s="5">
        <f>J6+J9+J12</f>
        <v>0</v>
      </c>
      <c r="K15" s="8">
        <f>SUM(K6,K9,K12)</f>
        <v>0</v>
      </c>
      <c r="L15" s="5">
        <f>L6+L9+L12</f>
        <v>0</v>
      </c>
    </row>
    <row r="16" spans="1:14" ht="23.25" customHeight="1" x14ac:dyDescent="0.2">
      <c r="A16" s="142"/>
      <c r="B16" s="140"/>
      <c r="C16" s="28" t="s">
        <v>36</v>
      </c>
      <c r="D16" s="24">
        <f t="shared" ref="D16:I16" si="6">SUM(D14:D15)</f>
        <v>0</v>
      </c>
      <c r="E16" s="6">
        <f t="shared" si="6"/>
        <v>0</v>
      </c>
      <c r="F16" s="6">
        <f t="shared" si="6"/>
        <v>0</v>
      </c>
      <c r="G16" s="6">
        <f t="shared" si="6"/>
        <v>0</v>
      </c>
      <c r="H16" s="6">
        <f t="shared" si="6"/>
        <v>0</v>
      </c>
      <c r="I16" s="6">
        <f t="shared" si="6"/>
        <v>0</v>
      </c>
      <c r="J16" s="6">
        <f t="shared" ref="J16:K16" si="7">SUM(J14:J15)</f>
        <v>0</v>
      </c>
      <c r="K16" s="6">
        <f t="shared" si="7"/>
        <v>0</v>
      </c>
      <c r="L16" s="25">
        <f>SUM(L14:L15)</f>
        <v>0</v>
      </c>
      <c r="M16" s="97" t="str">
        <f>IF(AND(E16&gt;=50,L16&lt;75),"←2020年度のＺＥＨ普及実績が50%以上の場合は、75%以上になるように設定してください",IF(AND(E16&lt;=50,L16&lt;50),"←2020年度のＺＥＨ普及実績が50%未満の場合は、50%以上になるように設定してください",""))</f>
        <v>←2020年度のＺＥＨ普及実績が50%未満の場合は、50%以上になるように設定してください</v>
      </c>
    </row>
    <row r="17" spans="1:13" ht="23.25" customHeight="1" x14ac:dyDescent="0.2">
      <c r="A17" s="142"/>
      <c r="B17" s="141" t="s">
        <v>155</v>
      </c>
      <c r="C17" s="29" t="s">
        <v>34</v>
      </c>
      <c r="D17" s="7"/>
      <c r="E17" s="18"/>
      <c r="F17" s="7"/>
      <c r="G17" s="18"/>
      <c r="H17" s="7"/>
      <c r="I17" s="8">
        <f>IF(OR(H17="",H17=0),0,ROUNDUP(H17/$H$28*100,0))</f>
        <v>0</v>
      </c>
      <c r="J17" s="7"/>
      <c r="K17" s="8">
        <f>IF(OR(J17="",J17=0),0,ROUNDUP(J17/$J$28*100,0))</f>
        <v>0</v>
      </c>
      <c r="L17" s="9"/>
    </row>
    <row r="18" spans="1:13" ht="23.25" customHeight="1" x14ac:dyDescent="0.2">
      <c r="A18" s="142"/>
      <c r="B18" s="141"/>
      <c r="C18" s="29" t="s">
        <v>35</v>
      </c>
      <c r="D18" s="7"/>
      <c r="E18" s="18"/>
      <c r="F18" s="7"/>
      <c r="G18" s="18"/>
      <c r="H18" s="7"/>
      <c r="I18" s="8">
        <f>IF(OR(H18="",H18=0),0,ROUNDUP(H18/$H$28*100,0))</f>
        <v>0</v>
      </c>
      <c r="J18" s="7"/>
      <c r="K18" s="8">
        <f>IF(OR(J18="",J18=0),0,ROUNDUP(J18/$J$28*100,0))</f>
        <v>0</v>
      </c>
      <c r="L18" s="9"/>
    </row>
    <row r="19" spans="1:13" ht="23.25" customHeight="1" x14ac:dyDescent="0.2">
      <c r="A19" s="142"/>
      <c r="B19" s="141"/>
      <c r="C19" s="29" t="s">
        <v>36</v>
      </c>
      <c r="D19" s="19"/>
      <c r="E19" s="20"/>
      <c r="F19" s="20"/>
      <c r="G19" s="20"/>
      <c r="H19" s="6">
        <f t="shared" ref="H19:I19" si="8">SUM(H17:H18)</f>
        <v>0</v>
      </c>
      <c r="I19" s="6">
        <f t="shared" si="8"/>
        <v>0</v>
      </c>
      <c r="J19" s="6">
        <f t="shared" ref="J19" si="9">SUM(J17:J18)</f>
        <v>0</v>
      </c>
      <c r="K19" s="6">
        <f>SUM(K17:K18)</f>
        <v>0</v>
      </c>
      <c r="L19" s="24">
        <f>SUM(L17:L18)</f>
        <v>0</v>
      </c>
    </row>
    <row r="20" spans="1:13" ht="23.25" customHeight="1" x14ac:dyDescent="0.2">
      <c r="A20" s="142"/>
      <c r="B20" s="141" t="s">
        <v>157</v>
      </c>
      <c r="C20" s="29" t="s">
        <v>34</v>
      </c>
      <c r="D20" s="7"/>
      <c r="E20" s="18"/>
      <c r="F20" s="7"/>
      <c r="G20" s="18"/>
      <c r="H20" s="5">
        <f t="shared" ref="H20:L21" si="10">H14+H17</f>
        <v>0</v>
      </c>
      <c r="I20" s="8">
        <f t="shared" si="10"/>
        <v>0</v>
      </c>
      <c r="J20" s="5">
        <f t="shared" si="10"/>
        <v>0</v>
      </c>
      <c r="K20" s="8">
        <f>K14+K17</f>
        <v>0</v>
      </c>
      <c r="L20" s="26">
        <f>L14+L17</f>
        <v>0</v>
      </c>
    </row>
    <row r="21" spans="1:13" ht="23.25" customHeight="1" x14ac:dyDescent="0.2">
      <c r="A21" s="142"/>
      <c r="B21" s="141"/>
      <c r="C21" s="29" t="s">
        <v>35</v>
      </c>
      <c r="D21" s="7"/>
      <c r="E21" s="18"/>
      <c r="F21" s="7"/>
      <c r="G21" s="18"/>
      <c r="H21" s="5">
        <f t="shared" si="10"/>
        <v>0</v>
      </c>
      <c r="I21" s="8">
        <f t="shared" si="10"/>
        <v>0</v>
      </c>
      <c r="J21" s="5">
        <f t="shared" si="10"/>
        <v>0</v>
      </c>
      <c r="K21" s="8">
        <f>K15+K18</f>
        <v>0</v>
      </c>
      <c r="L21" s="26">
        <f t="shared" si="10"/>
        <v>0</v>
      </c>
    </row>
    <row r="22" spans="1:13" ht="23.25" customHeight="1" x14ac:dyDescent="0.2">
      <c r="A22" s="142"/>
      <c r="B22" s="141"/>
      <c r="C22" s="29" t="s">
        <v>36</v>
      </c>
      <c r="D22" s="19"/>
      <c r="E22" s="20"/>
      <c r="F22" s="20"/>
      <c r="G22" s="20"/>
      <c r="H22" s="6">
        <f>SUM(H20:H21)</f>
        <v>0</v>
      </c>
      <c r="I22" s="6">
        <f t="shared" ref="I22:L22" si="11">SUM(I20:I21)</f>
        <v>0</v>
      </c>
      <c r="J22" s="6">
        <f>SUM(J20:J21)</f>
        <v>0</v>
      </c>
      <c r="K22" s="6">
        <f>SUM(K20:K21)</f>
        <v>0</v>
      </c>
      <c r="L22" s="24">
        <f t="shared" si="11"/>
        <v>0</v>
      </c>
    </row>
    <row r="23" spans="1:13" ht="23.25" customHeight="1" x14ac:dyDescent="0.2">
      <c r="A23" s="142"/>
      <c r="B23" s="140" t="s">
        <v>38</v>
      </c>
      <c r="C23" s="28" t="s">
        <v>34</v>
      </c>
      <c r="D23" s="7"/>
      <c r="E23" s="8">
        <f>IF(OR(D23="",D23=0),0,ROUNDUP(D23/$D$28*100,0))</f>
        <v>0</v>
      </c>
      <c r="F23" s="7"/>
      <c r="G23" s="8">
        <f>IF(OR(F23="",F23=0),0,ROUNDUP(F23/$F$28*100,0))</f>
        <v>0</v>
      </c>
      <c r="H23" s="7"/>
      <c r="I23" s="8">
        <f>IF(OR(H23="",H23=0),0,ROUNDUP(H23/$H$28*100,0))</f>
        <v>0</v>
      </c>
      <c r="J23" s="7"/>
      <c r="K23" s="8">
        <f>IF(OR(J23="",J23=0),0,ROUNDUP(J23/$J$28*100,0))</f>
        <v>0</v>
      </c>
      <c r="L23" s="7"/>
    </row>
    <row r="24" spans="1:13" ht="23.25" customHeight="1" x14ac:dyDescent="0.2">
      <c r="A24" s="142"/>
      <c r="B24" s="140"/>
      <c r="C24" s="28" t="s">
        <v>35</v>
      </c>
      <c r="D24" s="7"/>
      <c r="E24" s="8">
        <f>IF(OR(D24="",D24=0),0,ROUNDUP(D24/$D$28*100,0))</f>
        <v>0</v>
      </c>
      <c r="F24" s="7"/>
      <c r="G24" s="8">
        <f>IF(OR(F24="",F24=0),0,ROUNDUP(F24/$F$28*100,0))</f>
        <v>0</v>
      </c>
      <c r="H24" s="7"/>
      <c r="I24" s="8">
        <f>IF(OR(H24="",H24=0),0,ROUNDUP(H24/$H$28*100,0))</f>
        <v>0</v>
      </c>
      <c r="J24" s="7"/>
      <c r="K24" s="8">
        <f>IF(OR(J24="",J24=0),0,ROUNDUP(J24/$J$28*100,0))</f>
        <v>0</v>
      </c>
      <c r="L24" s="9"/>
    </row>
    <row r="25" spans="1:13" ht="23.25" customHeight="1" x14ac:dyDescent="0.2">
      <c r="A25" s="142"/>
      <c r="B25" s="140"/>
      <c r="C25" s="28" t="s">
        <v>36</v>
      </c>
      <c r="D25" s="24">
        <f t="shared" ref="D25:L25" si="12">SUM(D23:D24)</f>
        <v>0</v>
      </c>
      <c r="E25" s="6">
        <f t="shared" si="12"/>
        <v>0</v>
      </c>
      <c r="F25" s="6">
        <f t="shared" si="12"/>
        <v>0</v>
      </c>
      <c r="G25" s="6">
        <f t="shared" si="12"/>
        <v>0</v>
      </c>
      <c r="H25" s="6">
        <f t="shared" si="12"/>
        <v>0</v>
      </c>
      <c r="I25" s="6">
        <f t="shared" si="12"/>
        <v>0</v>
      </c>
      <c r="J25" s="6">
        <f t="shared" ref="J25" si="13">SUM(J23:J24)</f>
        <v>0</v>
      </c>
      <c r="K25" s="6">
        <f>SUM(K23:K24)</f>
        <v>0</v>
      </c>
      <c r="L25" s="24">
        <f t="shared" si="12"/>
        <v>0</v>
      </c>
    </row>
    <row r="26" spans="1:13" ht="23.25" customHeight="1" x14ac:dyDescent="0.2">
      <c r="A26" s="142"/>
      <c r="B26" s="140" t="s">
        <v>159</v>
      </c>
      <c r="C26" s="28" t="s">
        <v>34</v>
      </c>
      <c r="D26" s="26">
        <f>D14+D23</f>
        <v>0</v>
      </c>
      <c r="E26" s="8">
        <f>IF(OR(D26="",D26=0),0,ROUNDUP(D26/$D$28*100,0))</f>
        <v>0</v>
      </c>
      <c r="F26" s="8">
        <f>F14+F23</f>
        <v>0</v>
      </c>
      <c r="G26" s="8">
        <f>IF(OR(F26="",F26=0),0,ROUNDUP(F26/$F$28*100,0))</f>
        <v>0</v>
      </c>
      <c r="H26" s="8">
        <f>H20+H23</f>
        <v>0</v>
      </c>
      <c r="I26" s="8">
        <f>IF(OR(H26="",H26=0),0,ROUNDUP(H26/$H$28*100,0))</f>
        <v>0</v>
      </c>
      <c r="J26" s="8">
        <f>J20+J23</f>
        <v>0</v>
      </c>
      <c r="K26" s="8">
        <f>IF(OR(J26="",J26=0),0,ROUNDUP(J26/$J$28*100,0))</f>
        <v>0</v>
      </c>
      <c r="L26" s="26">
        <f>L20+L23</f>
        <v>0</v>
      </c>
    </row>
    <row r="27" spans="1:13" ht="23.25" customHeight="1" x14ac:dyDescent="0.2">
      <c r="A27" s="142"/>
      <c r="B27" s="140"/>
      <c r="C27" s="28" t="s">
        <v>35</v>
      </c>
      <c r="D27" s="26">
        <f>D15+D24</f>
        <v>0</v>
      </c>
      <c r="E27" s="8">
        <f>IF(OR(D27="",D27=0),0,ROUNDUP(D27/$D$28*100,0))</f>
        <v>0</v>
      </c>
      <c r="F27" s="8">
        <f>F15+F24</f>
        <v>0</v>
      </c>
      <c r="G27" s="8">
        <f>IF(OR(F27="",F27=0),0,ROUNDUP(F27/$F$28*100,0))</f>
        <v>0</v>
      </c>
      <c r="H27" s="8">
        <f>H21+H24</f>
        <v>0</v>
      </c>
      <c r="I27" s="8">
        <f>IF(OR(H27="",H27=0),0,ROUNDUP(H27/$H$28*100,0))</f>
        <v>0</v>
      </c>
      <c r="J27" s="8">
        <f>J21+J24</f>
        <v>0</v>
      </c>
      <c r="K27" s="8">
        <f>IF(OR(J27="",J27=0),0,ROUNDUP(J27/$J$28*100,0))</f>
        <v>0</v>
      </c>
      <c r="L27" s="26">
        <f>L21+L24</f>
        <v>0</v>
      </c>
    </row>
    <row r="28" spans="1:13" ht="23.25" customHeight="1" x14ac:dyDescent="0.2">
      <c r="A28" s="142"/>
      <c r="B28" s="140"/>
      <c r="C28" s="28" t="s">
        <v>36</v>
      </c>
      <c r="D28" s="24">
        <f>SUM(D26:D27)</f>
        <v>0</v>
      </c>
      <c r="E28" s="6">
        <f>IF(D28=0,0,D28/D28*100)</f>
        <v>0</v>
      </c>
      <c r="F28" s="6">
        <f>SUM(F26:F27)</f>
        <v>0</v>
      </c>
      <c r="G28" s="6">
        <f>IF(F28=0,0,F28/F28*100)</f>
        <v>0</v>
      </c>
      <c r="H28" s="6">
        <f>SUM(H26:H27)</f>
        <v>0</v>
      </c>
      <c r="I28" s="6">
        <f>IF(H28=0,0,H28/H28*100)</f>
        <v>0</v>
      </c>
      <c r="J28" s="6">
        <f>SUM(J26:J27)</f>
        <v>0</v>
      </c>
      <c r="K28" s="6">
        <f>IF(J28=0,0,J28/J28*100)</f>
        <v>0</v>
      </c>
      <c r="L28" s="25">
        <f>SUM(L26:L27)</f>
        <v>0</v>
      </c>
      <c r="M28" s="97" t="str">
        <f>IF(L28&lt;&gt;100,"←合計が100％になるように設定してください","")</f>
        <v>←合計が100％になるように設定してください</v>
      </c>
    </row>
    <row r="29" spans="1:13" x14ac:dyDescent="0.2">
      <c r="A29" s="17"/>
      <c r="B29" s="17"/>
      <c r="C29" s="17"/>
      <c r="D29" s="17"/>
      <c r="E29" s="17"/>
      <c r="F29" s="17"/>
      <c r="G29" s="17"/>
      <c r="H29" s="17"/>
      <c r="I29" s="17"/>
      <c r="J29" s="17"/>
      <c r="K29" s="17"/>
      <c r="L29" s="17"/>
    </row>
    <row r="30" spans="1:13" x14ac:dyDescent="0.2">
      <c r="A30" s="17"/>
      <c r="B30" s="17"/>
      <c r="C30" s="17"/>
      <c r="D30" s="137" t="s">
        <v>39</v>
      </c>
      <c r="E30" s="137"/>
      <c r="F30" s="137" t="s">
        <v>40</v>
      </c>
      <c r="G30" s="137"/>
      <c r="H30" s="133" t="s">
        <v>41</v>
      </c>
      <c r="I30" s="133"/>
      <c r="J30" s="133" t="s">
        <v>63</v>
      </c>
      <c r="K30" s="133"/>
      <c r="L30" s="30" t="s">
        <v>28</v>
      </c>
    </row>
    <row r="31" spans="1:13" x14ac:dyDescent="0.2">
      <c r="A31" s="17"/>
      <c r="B31" s="17"/>
      <c r="C31" s="17"/>
      <c r="D31" s="137" t="s">
        <v>29</v>
      </c>
      <c r="E31" s="137"/>
      <c r="F31" s="137" t="s">
        <v>29</v>
      </c>
      <c r="G31" s="137"/>
      <c r="H31" s="137" t="s">
        <v>29</v>
      </c>
      <c r="I31" s="137"/>
      <c r="J31" s="137" t="s">
        <v>29</v>
      </c>
      <c r="K31" s="137"/>
      <c r="L31" s="30" t="s">
        <v>31</v>
      </c>
    </row>
    <row r="32" spans="1:13" x14ac:dyDescent="0.2">
      <c r="A32" s="17"/>
      <c r="B32" s="17"/>
      <c r="C32" s="17"/>
      <c r="D32" s="30" t="s">
        <v>32</v>
      </c>
      <c r="E32" s="30" t="s">
        <v>33</v>
      </c>
      <c r="F32" s="30" t="s">
        <v>32</v>
      </c>
      <c r="G32" s="30" t="s">
        <v>33</v>
      </c>
      <c r="H32" s="30" t="s">
        <v>32</v>
      </c>
      <c r="I32" s="30" t="s">
        <v>33</v>
      </c>
      <c r="J32" s="30" t="s">
        <v>32</v>
      </c>
      <c r="K32" s="30" t="s">
        <v>33</v>
      </c>
      <c r="L32" s="30" t="s">
        <v>33</v>
      </c>
    </row>
    <row r="33" spans="1:13" ht="44.15" customHeight="1" x14ac:dyDescent="0.2">
      <c r="A33" s="139" t="s">
        <v>42</v>
      </c>
      <c r="B33" s="140" t="s">
        <v>149</v>
      </c>
      <c r="C33" s="140"/>
      <c r="D33" s="9"/>
      <c r="E33" s="26">
        <f>IF(OR(D33="",D33=0),0,ROUNDUP(D33/$D$40*100,0))</f>
        <v>0</v>
      </c>
      <c r="F33" s="9"/>
      <c r="G33" s="26">
        <f>IF(OR(F33="",F33=0),0,ROUNDUP(F33/$F$40*100,0))</f>
        <v>0</v>
      </c>
      <c r="H33" s="9"/>
      <c r="I33" s="26">
        <f>IF(OR(H33="",H33=0),0,ROUNDUP(H33/$H$40*100,0))</f>
        <v>0</v>
      </c>
      <c r="J33" s="9"/>
      <c r="K33" s="26">
        <f>IF(OR(J33="",J33=0),0,ROUNDUP(J33/$J$40*100,0))</f>
        <v>0</v>
      </c>
      <c r="L33" s="9"/>
    </row>
    <row r="34" spans="1:13" ht="44.15" customHeight="1" x14ac:dyDescent="0.2">
      <c r="A34" s="139"/>
      <c r="B34" s="140" t="s">
        <v>151</v>
      </c>
      <c r="C34" s="140"/>
      <c r="D34" s="9"/>
      <c r="E34" s="26">
        <f>IF(OR(D34="",D34=0),0,ROUNDUP(D34/$D$40*100,0))</f>
        <v>0</v>
      </c>
      <c r="F34" s="9"/>
      <c r="G34" s="26">
        <f>IF(OR(F34="",F34=0),0,ROUNDUP(F34/$F$40*100,0))</f>
        <v>0</v>
      </c>
      <c r="H34" s="9"/>
      <c r="I34" s="26">
        <f>IF(OR(H34="",H34=0),0,ROUNDUP(H34/$H$40*100,0))</f>
        <v>0</v>
      </c>
      <c r="J34" s="9"/>
      <c r="K34" s="26">
        <f>IF(OR(J34="",J34=0),0,ROUNDUP(J34/$J$40*100,0))</f>
        <v>0</v>
      </c>
      <c r="L34" s="9"/>
    </row>
    <row r="35" spans="1:13" ht="44.15" customHeight="1" x14ac:dyDescent="0.2">
      <c r="A35" s="139"/>
      <c r="B35" s="140" t="s">
        <v>160</v>
      </c>
      <c r="C35" s="140"/>
      <c r="D35" s="9"/>
      <c r="E35" s="26">
        <f>IF(OR(D35="",D35=0),0,ROUNDUP(D35/$D$40*100,0))</f>
        <v>0</v>
      </c>
      <c r="F35" s="9"/>
      <c r="G35" s="26">
        <f>IF(OR(F35="",F35=0),0,ROUNDUP(F35/$F$40*100,0))</f>
        <v>0</v>
      </c>
      <c r="H35" s="9"/>
      <c r="I35" s="26">
        <f>IF(OR(H35="",H35=0),0,ROUNDUP(H35/$H$40*100,0))</f>
        <v>0</v>
      </c>
      <c r="J35" s="9"/>
      <c r="K35" s="26">
        <f>IF(OR(J35="",J35=0),0,ROUNDUP(J35/$J$40*100,0))</f>
        <v>0</v>
      </c>
      <c r="L35" s="9"/>
    </row>
    <row r="36" spans="1:13" ht="44.15" customHeight="1" x14ac:dyDescent="0.2">
      <c r="A36" s="139"/>
      <c r="B36" s="140" t="s">
        <v>153</v>
      </c>
      <c r="C36" s="140"/>
      <c r="D36" s="26">
        <f t="shared" ref="D36:L36" si="14">SUM(D33:D35)</f>
        <v>0</v>
      </c>
      <c r="E36" s="26">
        <f t="shared" si="14"/>
        <v>0</v>
      </c>
      <c r="F36" s="26">
        <f t="shared" si="14"/>
        <v>0</v>
      </c>
      <c r="G36" s="26">
        <f t="shared" si="14"/>
        <v>0</v>
      </c>
      <c r="H36" s="26">
        <f t="shared" si="14"/>
        <v>0</v>
      </c>
      <c r="I36" s="26">
        <f t="shared" si="14"/>
        <v>0</v>
      </c>
      <c r="J36" s="26">
        <f t="shared" ref="J36" si="15">SUM(J33:J35)</f>
        <v>0</v>
      </c>
      <c r="K36" s="26">
        <f>SUM(K33:K35)</f>
        <v>0</v>
      </c>
      <c r="L36" s="27">
        <f t="shared" si="14"/>
        <v>0</v>
      </c>
      <c r="M36" s="97" t="str">
        <f>IF(AND(E36&gt;=50,L36&lt;75),"←2020年度のＺＥＨ普及実績が50%以上の場合は、75%以上になるように設定してください",IF(AND(E36&lt;=50,L36&lt;50),"←2020年度のＺＥＨ普及実績が50%未満の場合は、50%以上になるように設定してください",""))</f>
        <v>←2020年度のＺＥＨ普及実績が50%未満の場合は、50%以上になるように設定してください</v>
      </c>
    </row>
    <row r="37" spans="1:13" ht="44.15" customHeight="1" x14ac:dyDescent="0.2">
      <c r="A37" s="139"/>
      <c r="B37" s="141" t="s">
        <v>161</v>
      </c>
      <c r="C37" s="141"/>
      <c r="D37" s="9"/>
      <c r="E37" s="9"/>
      <c r="F37" s="9"/>
      <c r="G37" s="9"/>
      <c r="H37" s="9"/>
      <c r="I37" s="26">
        <f>IF(OR(H37="",H37=0),0,ROUNDUP(H37/$H$40*100,0))</f>
        <v>0</v>
      </c>
      <c r="J37" s="9"/>
      <c r="K37" s="26">
        <f>IF(OR(J37="",J37=0),0,ROUNDUP(J37/$J$40*100,0))</f>
        <v>0</v>
      </c>
      <c r="L37" s="9"/>
      <c r="M37" s="96"/>
    </row>
    <row r="38" spans="1:13" ht="44.15" customHeight="1" x14ac:dyDescent="0.2">
      <c r="A38" s="139"/>
      <c r="B38" s="141" t="s">
        <v>156</v>
      </c>
      <c r="C38" s="141"/>
      <c r="D38" s="9"/>
      <c r="E38" s="9"/>
      <c r="F38" s="9"/>
      <c r="G38" s="9"/>
      <c r="H38" s="26">
        <f>H36+H37</f>
        <v>0</v>
      </c>
      <c r="I38" s="26">
        <f>I36+I37</f>
        <v>0</v>
      </c>
      <c r="J38" s="26">
        <f>J36+J37</f>
        <v>0</v>
      </c>
      <c r="K38" s="26">
        <f>K36+K37</f>
        <v>0</v>
      </c>
      <c r="L38" s="26">
        <f>L36+L37</f>
        <v>0</v>
      </c>
    </row>
    <row r="39" spans="1:13" ht="44.15" customHeight="1" x14ac:dyDescent="0.2">
      <c r="A39" s="139"/>
      <c r="B39" s="140" t="s">
        <v>43</v>
      </c>
      <c r="C39" s="140"/>
      <c r="D39" s="9"/>
      <c r="E39" s="26">
        <f>IF(OR(D39="",D39=0),0,ROUNDUP(D39/$D$40*100,0))</f>
        <v>0</v>
      </c>
      <c r="F39" s="9"/>
      <c r="G39" s="26">
        <f>IF(OR(F39="",F39=0),0,ROUNDUP(F39/$F$40*100,0))</f>
        <v>0</v>
      </c>
      <c r="H39" s="9"/>
      <c r="I39" s="26">
        <f>IF(OR(H39="",H39=0),0,ROUNDUP(H39/$H$40*100,0))</f>
        <v>0</v>
      </c>
      <c r="J39" s="9"/>
      <c r="K39" s="26">
        <f>IF(OR(J39="",J39=0),0,ROUNDUP(J39/$J$40*100,0))</f>
        <v>0</v>
      </c>
      <c r="L39" s="9"/>
    </row>
    <row r="40" spans="1:13" ht="44.15" customHeight="1" x14ac:dyDescent="0.2">
      <c r="A40" s="139"/>
      <c r="B40" s="140" t="s">
        <v>158</v>
      </c>
      <c r="C40" s="140"/>
      <c r="D40" s="24">
        <f t="shared" ref="D40:G40" si="16">SUM(D36,D39)</f>
        <v>0</v>
      </c>
      <c r="E40" s="24">
        <f t="shared" si="16"/>
        <v>0</v>
      </c>
      <c r="F40" s="24">
        <f t="shared" si="16"/>
        <v>0</v>
      </c>
      <c r="G40" s="24">
        <f t="shared" si="16"/>
        <v>0</v>
      </c>
      <c r="H40" s="24">
        <f>SUM(H38:H39)</f>
        <v>0</v>
      </c>
      <c r="I40" s="24">
        <f>IF(H40=0,0,H40/H40*100)</f>
        <v>0</v>
      </c>
      <c r="J40" s="24">
        <f>SUM(J38:J39)</f>
        <v>0</v>
      </c>
      <c r="K40" s="24">
        <f>IF(J40=0,0,J40/J40*100)</f>
        <v>0</v>
      </c>
      <c r="L40" s="25">
        <f>SUM(L38:L39)</f>
        <v>0</v>
      </c>
      <c r="M40" s="97" t="str">
        <f>IF(L40&lt;&gt;100,"←合計が100％になるように設定してください","")</f>
        <v>←合計が100％になるように設定してください</v>
      </c>
    </row>
    <row r="41" spans="1:13" x14ac:dyDescent="0.2">
      <c r="A41" s="17"/>
      <c r="B41" s="17"/>
      <c r="C41" s="17"/>
      <c r="D41" s="17"/>
      <c r="E41" s="17"/>
      <c r="F41" s="17"/>
      <c r="G41" s="17"/>
      <c r="H41" s="17"/>
      <c r="I41" s="17"/>
      <c r="J41" s="17"/>
      <c r="K41" s="17"/>
      <c r="L41" s="17"/>
    </row>
    <row r="42" spans="1:13" x14ac:dyDescent="0.2">
      <c r="A42" s="17"/>
      <c r="B42" s="17"/>
      <c r="C42" s="17"/>
      <c r="D42" s="133" t="s">
        <v>25</v>
      </c>
      <c r="E42" s="133"/>
      <c r="F42" s="133" t="s">
        <v>44</v>
      </c>
      <c r="G42" s="133"/>
      <c r="H42" s="133" t="s">
        <v>45</v>
      </c>
      <c r="I42" s="133"/>
      <c r="J42" s="133" t="s">
        <v>62</v>
      </c>
      <c r="K42" s="133"/>
      <c r="L42" s="17"/>
    </row>
    <row r="43" spans="1:13" x14ac:dyDescent="0.2">
      <c r="A43" s="17"/>
      <c r="B43" s="17"/>
      <c r="C43" s="17"/>
      <c r="D43" s="137" t="s">
        <v>29</v>
      </c>
      <c r="E43" s="137"/>
      <c r="F43" s="137" t="s">
        <v>30</v>
      </c>
      <c r="G43" s="137"/>
      <c r="H43" s="137" t="s">
        <v>30</v>
      </c>
      <c r="I43" s="137"/>
      <c r="J43" s="137" t="s">
        <v>30</v>
      </c>
      <c r="K43" s="137"/>
      <c r="L43" s="17"/>
    </row>
    <row r="44" spans="1:13" x14ac:dyDescent="0.2">
      <c r="A44" s="17"/>
      <c r="B44" s="17"/>
      <c r="C44" s="17"/>
      <c r="D44" s="136" t="s">
        <v>32</v>
      </c>
      <c r="E44" s="136"/>
      <c r="F44" s="136" t="s">
        <v>32</v>
      </c>
      <c r="G44" s="136"/>
      <c r="H44" s="136" t="s">
        <v>32</v>
      </c>
      <c r="I44" s="136"/>
      <c r="J44" s="136" t="s">
        <v>32</v>
      </c>
      <c r="K44" s="136"/>
      <c r="L44" s="17"/>
    </row>
    <row r="45" spans="1:13" ht="28" customHeight="1" x14ac:dyDescent="0.2">
      <c r="A45" s="139" t="s">
        <v>162</v>
      </c>
      <c r="B45" s="140" t="s">
        <v>163</v>
      </c>
      <c r="C45" s="28" t="s">
        <v>34</v>
      </c>
      <c r="D45" s="135"/>
      <c r="E45" s="135"/>
      <c r="F45" s="135"/>
      <c r="G45" s="135"/>
      <c r="H45" s="135"/>
      <c r="I45" s="135"/>
      <c r="J45" s="135"/>
      <c r="K45" s="135"/>
      <c r="L45" s="17"/>
    </row>
    <row r="46" spans="1:13" ht="28" customHeight="1" x14ac:dyDescent="0.2">
      <c r="A46" s="139"/>
      <c r="B46" s="140"/>
      <c r="C46" s="28" t="s">
        <v>35</v>
      </c>
      <c r="D46" s="135"/>
      <c r="E46" s="135"/>
      <c r="F46" s="135"/>
      <c r="G46" s="135"/>
      <c r="H46" s="135"/>
      <c r="I46" s="135"/>
      <c r="J46" s="135"/>
      <c r="K46" s="135"/>
      <c r="L46" s="17"/>
    </row>
    <row r="47" spans="1:13" ht="28" customHeight="1" x14ac:dyDescent="0.2">
      <c r="A47" s="139"/>
      <c r="B47" s="140"/>
      <c r="C47" s="28" t="s">
        <v>218</v>
      </c>
      <c r="D47" s="135"/>
      <c r="E47" s="135"/>
      <c r="F47" s="135"/>
      <c r="G47" s="135"/>
      <c r="H47" s="135"/>
      <c r="I47" s="135"/>
      <c r="J47" s="135"/>
      <c r="K47" s="135"/>
      <c r="L47" s="17"/>
    </row>
    <row r="48" spans="1:13" ht="28" customHeight="1" x14ac:dyDescent="0.2">
      <c r="A48" s="139"/>
      <c r="B48" s="140"/>
      <c r="C48" s="28" t="s">
        <v>36</v>
      </c>
      <c r="D48" s="138">
        <f>SUM(D45:D47)</f>
        <v>0</v>
      </c>
      <c r="E48" s="138"/>
      <c r="F48" s="134">
        <f>SUM(F45:F47)</f>
        <v>0</v>
      </c>
      <c r="G48" s="134"/>
      <c r="H48" s="134">
        <f>SUM(H45:H47)</f>
        <v>0</v>
      </c>
      <c r="I48" s="134"/>
      <c r="J48" s="134">
        <f>SUM(J45:J47)</f>
        <v>0</v>
      </c>
      <c r="K48" s="134"/>
      <c r="L48" s="17"/>
    </row>
    <row r="49" spans="1:12" ht="28" customHeight="1" x14ac:dyDescent="0.2">
      <c r="A49" s="139"/>
      <c r="B49" s="140" t="s">
        <v>179</v>
      </c>
      <c r="C49" s="28" t="s">
        <v>34</v>
      </c>
      <c r="D49" s="135"/>
      <c r="E49" s="135"/>
      <c r="F49" s="135"/>
      <c r="G49" s="135"/>
      <c r="H49" s="135"/>
      <c r="I49" s="135"/>
      <c r="J49" s="135"/>
      <c r="K49" s="135"/>
      <c r="L49" s="17"/>
    </row>
    <row r="50" spans="1:12" ht="28" customHeight="1" x14ac:dyDescent="0.2">
      <c r="A50" s="139"/>
      <c r="B50" s="140"/>
      <c r="C50" s="28" t="s">
        <v>35</v>
      </c>
      <c r="D50" s="135"/>
      <c r="E50" s="135"/>
      <c r="F50" s="135"/>
      <c r="G50" s="135"/>
      <c r="H50" s="135"/>
      <c r="I50" s="135"/>
      <c r="J50" s="135"/>
      <c r="K50" s="135"/>
      <c r="L50" s="17"/>
    </row>
    <row r="51" spans="1:12" ht="28" customHeight="1" x14ac:dyDescent="0.2">
      <c r="A51" s="139"/>
      <c r="B51" s="140"/>
      <c r="C51" s="28" t="s">
        <v>218</v>
      </c>
      <c r="D51" s="135"/>
      <c r="E51" s="135"/>
      <c r="F51" s="135"/>
      <c r="G51" s="135"/>
      <c r="H51" s="135"/>
      <c r="I51" s="135"/>
      <c r="J51" s="135"/>
      <c r="K51" s="135"/>
      <c r="L51" s="17"/>
    </row>
    <row r="52" spans="1:12" ht="28" customHeight="1" x14ac:dyDescent="0.2">
      <c r="A52" s="139"/>
      <c r="B52" s="140"/>
      <c r="C52" s="28" t="s">
        <v>36</v>
      </c>
      <c r="D52" s="138">
        <f>SUM(D49:D51)</f>
        <v>0</v>
      </c>
      <c r="E52" s="138"/>
      <c r="F52" s="134">
        <f>SUM(F49:F51)</f>
        <v>0</v>
      </c>
      <c r="G52" s="134"/>
      <c r="H52" s="134">
        <f>SUM(H49:H51)</f>
        <v>0</v>
      </c>
      <c r="I52" s="134"/>
      <c r="J52" s="134">
        <f>SUM(J49:J51)</f>
        <v>0</v>
      </c>
      <c r="K52" s="134"/>
      <c r="L52" s="17"/>
    </row>
    <row r="53" spans="1:12" ht="14.15" customHeight="1" x14ac:dyDescent="0.2">
      <c r="A53" s="17"/>
      <c r="B53" s="17"/>
      <c r="C53" s="17"/>
      <c r="D53" s="17"/>
      <c r="E53" s="17"/>
      <c r="F53" s="17"/>
      <c r="G53" s="17"/>
      <c r="H53" s="17"/>
      <c r="I53" s="17"/>
      <c r="J53" s="17"/>
      <c r="K53" s="17"/>
      <c r="L53" s="17"/>
    </row>
  </sheetData>
  <sheetProtection algorithmName="SHA-512" hashValue="ucM8zY2Em+nf5Bt1d4tSOb6nH4kdDMB2RfNHgeU5nIfymiUa0qN+KEy699BypWeM80ATpDycT1Dm+EhWeZyWiA==" saltValue="AN2m3slzN7YjITQVwDQ6wg==" spinCount="100000" sheet="1" objects="1" scenarios="1"/>
  <mergeCells count="82">
    <mergeCell ref="J52:K52"/>
    <mergeCell ref="J30:K30"/>
    <mergeCell ref="J31:K31"/>
    <mergeCell ref="J2:K2"/>
    <mergeCell ref="J3:K3"/>
    <mergeCell ref="J47:K47"/>
    <mergeCell ref="J48:K48"/>
    <mergeCell ref="J49:K49"/>
    <mergeCell ref="J50:K50"/>
    <mergeCell ref="J51:K51"/>
    <mergeCell ref="J45:K45"/>
    <mergeCell ref="J42:K42"/>
    <mergeCell ref="J43:K43"/>
    <mergeCell ref="J44:K44"/>
    <mergeCell ref="J46:K46"/>
    <mergeCell ref="A1:L1"/>
    <mergeCell ref="D2:E2"/>
    <mergeCell ref="F2:G2"/>
    <mergeCell ref="H2:I2"/>
    <mergeCell ref="D3:E3"/>
    <mergeCell ref="F3:G3"/>
    <mergeCell ref="H3:I3"/>
    <mergeCell ref="A5:A28"/>
    <mergeCell ref="B5:B7"/>
    <mergeCell ref="B8:B10"/>
    <mergeCell ref="B11:B13"/>
    <mergeCell ref="B14:B16"/>
    <mergeCell ref="B17:B19"/>
    <mergeCell ref="B20:B22"/>
    <mergeCell ref="B23:B25"/>
    <mergeCell ref="B26:B28"/>
    <mergeCell ref="D30:E30"/>
    <mergeCell ref="F30:G30"/>
    <mergeCell ref="H30:I30"/>
    <mergeCell ref="D31:E31"/>
    <mergeCell ref="F31:G31"/>
    <mergeCell ref="H31:I31"/>
    <mergeCell ref="A33:A40"/>
    <mergeCell ref="B33:C33"/>
    <mergeCell ref="B34:C34"/>
    <mergeCell ref="B35:C35"/>
    <mergeCell ref="B36:C36"/>
    <mergeCell ref="B37:C37"/>
    <mergeCell ref="B38:C38"/>
    <mergeCell ref="B39:C39"/>
    <mergeCell ref="B40:C40"/>
    <mergeCell ref="F52:G52"/>
    <mergeCell ref="A45:A52"/>
    <mergeCell ref="B45:B48"/>
    <mergeCell ref="B49:B52"/>
    <mergeCell ref="D46:E46"/>
    <mergeCell ref="D45:E45"/>
    <mergeCell ref="D44:E44"/>
    <mergeCell ref="F48:G48"/>
    <mergeCell ref="F49:G49"/>
    <mergeCell ref="D51:E51"/>
    <mergeCell ref="D50:E50"/>
    <mergeCell ref="D49:E49"/>
    <mergeCell ref="D48:E48"/>
    <mergeCell ref="D47:E47"/>
    <mergeCell ref="F44:G44"/>
    <mergeCell ref="F45:G45"/>
    <mergeCell ref="F46:G46"/>
    <mergeCell ref="F47:G47"/>
    <mergeCell ref="F50:G50"/>
    <mergeCell ref="F51:G51"/>
    <mergeCell ref="D42:E42"/>
    <mergeCell ref="H52:I52"/>
    <mergeCell ref="H51:I51"/>
    <mergeCell ref="H50:I50"/>
    <mergeCell ref="H49:I49"/>
    <mergeCell ref="H48:I48"/>
    <mergeCell ref="H47:I47"/>
    <mergeCell ref="H46:I46"/>
    <mergeCell ref="H45:I45"/>
    <mergeCell ref="H44:I44"/>
    <mergeCell ref="H43:I43"/>
    <mergeCell ref="H42:I42"/>
    <mergeCell ref="F42:G42"/>
    <mergeCell ref="F43:G43"/>
    <mergeCell ref="D43:E43"/>
    <mergeCell ref="D52:E52"/>
  </mergeCells>
  <phoneticPr fontId="1"/>
  <conditionalFormatting sqref="L16">
    <cfRule type="expression" dxfId="185" priority="24">
      <formula>IF($L$16&lt;50,TRUE,FALSE)</formula>
    </cfRule>
    <cfRule type="expression" dxfId="184" priority="25">
      <formula>IF(AND($E$16&gt;=50,$L$16&lt;75),TRUE,FALSE)</formula>
    </cfRule>
  </conditionalFormatting>
  <conditionalFormatting sqref="L28 L40">
    <cfRule type="cellIs" dxfId="183" priority="23" operator="notEqual">
      <formula>100</formula>
    </cfRule>
  </conditionalFormatting>
  <conditionalFormatting sqref="L36">
    <cfRule type="expression" dxfId="182" priority="27">
      <formula>IF($L$36&lt;50,TRUE,FALSE)</formula>
    </cfRule>
    <cfRule type="expression" dxfId="181" priority="28">
      <formula>IF(AND($E$36&gt;=50,$L$36&lt;75),TRUE,FALSE)</formula>
    </cfRule>
  </conditionalFormatting>
  <dataValidations count="54">
    <dataValidation type="whole" imeMode="disabled" operator="lessThanOrEqual" allowBlank="1" showInputMessage="1" showErrorMessage="1" error="2022年度の既存改修におけるNearly ZEH受託数を超える数は入力できません。" sqref="H51" xr:uid="{A762B54A-6F38-492D-994A-EF3341CAC10B}">
      <formula1>H34</formula1>
    </dataValidation>
    <dataValidation type="whole" imeMode="disabled" operator="lessThanOrEqual" allowBlank="1" showInputMessage="1" showErrorMessage="1" error="2022年度の既存改修における『ZEH』受託数を超える数は入力できません。" sqref="H47" xr:uid="{0A025020-0261-4ACD-9D52-9F52CBBD2E4E}">
      <formula1>H33</formula1>
    </dataValidation>
    <dataValidation type="whole" imeMode="disabled" operator="lessThanOrEqual" allowBlank="1" showInputMessage="1" showErrorMessage="1" error="2022年度の新築建売住宅におけるNearly ZEH受託数を超える数は入力できません。" sqref="H50" xr:uid="{C6F443A8-402C-465F-8242-6F3F5F53F485}">
      <formula1>H9</formula1>
    </dataValidation>
    <dataValidation type="whole" imeMode="disabled" operator="lessThanOrEqual" allowBlank="1" showInputMessage="1" showErrorMessage="1" error="2022年度の新築建売住宅における『ZEH』受託数を超える数は入力できません。" sqref="H46" xr:uid="{5107B77D-8D6D-48B6-B062-235865206575}">
      <formula1>H6</formula1>
    </dataValidation>
    <dataValidation type="whole" imeMode="disabled" operator="lessThanOrEqual" allowBlank="1" showInputMessage="1" showErrorMessage="1" error="2022年度の新築注文住宅におけるNearly ZEH受託数を超える数は入力できません。" sqref="H49" xr:uid="{94D88DDA-0A99-4756-8859-BE2683244A3B}">
      <formula1>H8</formula1>
    </dataValidation>
    <dataValidation type="whole" imeMode="disabled" operator="lessThanOrEqual" allowBlank="1" showInputMessage="1" showErrorMessage="1" error="2022年度の新築注文住宅における『ZEH』受託数を超える数は入力できません。" sqref="H45" xr:uid="{7391F989-D875-4672-AB13-1A725BF60A86}">
      <formula1>H5</formula1>
    </dataValidation>
    <dataValidation type="whole" imeMode="disabled" operator="lessThanOrEqual" allowBlank="1" showInputMessage="1" showErrorMessage="1" error="2021年度の既存改修におけるNearly ZEH受託数を超える数は入力できません。" sqref="F51" xr:uid="{6C9F7061-3F4A-4D78-BAED-0C5AE3F24668}">
      <formula1>F34</formula1>
    </dataValidation>
    <dataValidation type="whole" imeMode="disabled" operator="lessThanOrEqual" allowBlank="1" showInputMessage="1" showErrorMessage="1" error="2021年度の既存改修における『ZEH』受託数を超える数は入力できません。" sqref="F47" xr:uid="{B1170C5B-3826-4C3E-B51C-7BE6424C4DF3}">
      <formula1>F33</formula1>
    </dataValidation>
    <dataValidation type="whole" imeMode="disabled" operator="lessThanOrEqual" allowBlank="1" showInputMessage="1" showErrorMessage="1" error="2021年度の新築建売住宅におけるNearly ZEH受託数を超える数は入力できません。" sqref="F50" xr:uid="{B6662FB8-8BDF-4F3F-BFC5-AD8389656883}">
      <formula1>F9</formula1>
    </dataValidation>
    <dataValidation type="whole" imeMode="disabled" operator="lessThanOrEqual" allowBlank="1" showInputMessage="1" showErrorMessage="1" error="2021年度の新築建売住宅における『ZEH』受託数を超える数は入力できません。" sqref="F46" xr:uid="{BB082777-F9FA-421F-900E-F0B61EA869E9}">
      <formula1>F6</formula1>
    </dataValidation>
    <dataValidation type="whole" imeMode="disabled" operator="lessThanOrEqual" allowBlank="1" showInputMessage="1" showErrorMessage="1" error="2021年度の新築注文住宅におけるNearly ZEH受託数を超える数は入力できません。" sqref="F49" xr:uid="{61B71554-2CB5-4CB6-A529-880C56DEC1AF}">
      <formula1>F8</formula1>
    </dataValidation>
    <dataValidation type="whole" imeMode="disabled" operator="lessThanOrEqual" allowBlank="1" showInputMessage="1" showErrorMessage="1" error="2021年度の新築注文住宅における『ZEH』受託数を超える数は入力できません。" sqref="F45" xr:uid="{4CF053F9-95A1-4C7D-AD93-487AE4639193}">
      <formula1>F5</formula1>
    </dataValidation>
    <dataValidation type="whole" imeMode="disabled" operator="lessThanOrEqual" allowBlank="1" showInputMessage="1" showErrorMessage="1" error="2020年度の既存改修におけるNearly ZEH受託数を超える数は入力できません。" sqref="D51" xr:uid="{DB9C0999-9AD8-4CE6-B8A3-D7228479C7AA}">
      <formula1>D34</formula1>
    </dataValidation>
    <dataValidation type="whole" imeMode="disabled" operator="lessThanOrEqual" allowBlank="1" showInputMessage="1" showErrorMessage="1" error="2020年度の既存改修における『ZEH』受託数を超える数は入力できません。" sqref="D47" xr:uid="{AC10918C-B000-4C11-930A-8B54CB591873}">
      <formula1>D33</formula1>
    </dataValidation>
    <dataValidation type="whole" imeMode="disabled" operator="lessThanOrEqual" allowBlank="1" showInputMessage="1" showErrorMessage="1" error="2020年度の新築建売住宅におけるNearly ZEH受託数を超える数は入力できません。" sqref="D50" xr:uid="{182CA4D1-DB47-48F4-80A4-1142554F3C26}">
      <formula1>D9</formula1>
    </dataValidation>
    <dataValidation type="whole" imeMode="disabled" operator="lessThanOrEqual" allowBlank="1" showInputMessage="1" showErrorMessage="1" error="2020年度の新築建売住宅における『ZEH』受託数を超える数は入力できません。" sqref="D46" xr:uid="{3FCD46C6-793E-4CF2-B1D1-D5F734655F0B}">
      <formula1>D6</formula1>
    </dataValidation>
    <dataValidation type="whole" imeMode="disabled" operator="lessThanOrEqual" allowBlank="1" showInputMessage="1" showErrorMessage="1" error="2020年度の新築注文住宅におけるNearly ZEH受託数を超える数は入力できません。" sqref="D49" xr:uid="{7DAE9870-4817-4CAC-BB95-AAC5CF146FA4}">
      <formula1>D8</formula1>
    </dataValidation>
    <dataValidation type="whole" imeMode="disabled" operator="lessThanOrEqual" allowBlank="1" showInputMessage="1" showErrorMessage="1" error="2020年度の新築注文住宅における『ZEH』受託数を超える数は入力できません。" sqref="D45" xr:uid="{2A2C388B-1CE2-4260-929B-BF899500C8D4}">
      <formula1>D5</formula1>
    </dataValidation>
    <dataValidation type="whole" imeMode="off" operator="greaterThanOrEqual" allowBlank="1" showInputMessage="1" showErrorMessage="1" error="整数で入力してください" sqref="D39 D35 J35 H37 H39 F39 H35 J37 J39 F35" xr:uid="{448AAA2E-7352-4033-9EDA-0E9299C18D94}">
      <formula1>0</formula1>
    </dataValidation>
    <dataValidation type="whole" allowBlank="1" showInputMessage="1" showErrorMessage="1" error="0～100の整数で入力してください" sqref="L37" xr:uid="{D339C739-5A97-4771-AA68-EB3588DC0C73}">
      <formula1>0</formula1>
      <formula2>100</formula2>
    </dataValidation>
    <dataValidation type="list" allowBlank="1" showInputMessage="1" showErrorMessage="1" sqref="A2:A4" xr:uid="{C45D5D3C-2740-4F53-BCC9-E8A6BF2AA128}">
      <formula1>"□,■"</formula1>
    </dataValidation>
    <dataValidation type="whole" imeMode="off" allowBlank="1" showInputMessage="1" showErrorMessage="1" error="0～100の整数で入力してください" sqref="L11:L12 J38 L8:L9 L23:L24 H38 L20:L21 L17:L18 D38 E38:E39 F38 G38:G39 K33:L35 G33:G35 E33:E35 I33:I35 I38:I39 K38:L39 L6 L5" xr:uid="{82654A40-D95D-4AE1-A428-59E366D78213}">
      <formula1>0</formula1>
      <formula2>100</formula2>
    </dataValidation>
    <dataValidation type="whole" imeMode="disabled" operator="greaterThanOrEqual" allowBlank="1" showInputMessage="1" showErrorMessage="1" error="整数で入力してください" sqref="J23:J24 F20:F21 F17:F18 J11 H20:H21 H17:H18 H11:H12 H23:H24 D20:D21 D17:D18 F11:F12 F23:F24 J20:J21 J17:J18 D11 D12 J12 D24 D23" xr:uid="{DC17A559-5280-48DF-82C0-4A20A7FE9463}">
      <formula1>0</formula1>
    </dataValidation>
    <dataValidation type="whole" imeMode="disabled" operator="greaterThanOrEqual" allowBlank="1" showInputMessage="1" showErrorMessage="1" error="2020年度の既存改修におけるNearly ZEH+の受託数未満の数は入力できません。" sqref="D34" xr:uid="{513C222A-9928-498F-B1C3-DD67F36CE329}">
      <formula1>D51</formula1>
    </dataValidation>
    <dataValidation type="whole" imeMode="off" operator="greaterThanOrEqual" allowBlank="1" showInputMessage="1" showErrorMessage="1" error="2020年度の既存改修におけるZEH+の受託数未満の数は入力できません。" sqref="D33" xr:uid="{4A9E5ABD-93DD-431E-BA81-4E53ECFEC0E6}">
      <formula1>D47</formula1>
    </dataValidation>
    <dataValidation type="whole" imeMode="disabled" operator="greaterThanOrEqual" allowBlank="1" showInputMessage="1" showErrorMessage="1" error="2020年度の新築建売住宅におけるNearly ZEH+の受託数未満の数は入力できません。" sqref="D9" xr:uid="{7F5339BC-5C44-409D-BC9D-56767E007451}">
      <formula1>D50</formula1>
    </dataValidation>
    <dataValidation type="whole" imeMode="disabled" operator="greaterThanOrEqual" allowBlank="1" showInputMessage="1" showErrorMessage="1" error="2020年度の新築注文住宅におけるNearly ZEH+の受託数未満の数は入力できません。" sqref="D8" xr:uid="{904B054A-E399-4B05-98D4-FCE6171FE5AF}">
      <formula1>D49</formula1>
    </dataValidation>
    <dataValidation type="whole" imeMode="disabled" operator="greaterThanOrEqual" allowBlank="1" showInputMessage="1" showErrorMessage="1" error="2020年度の新築建売住宅におけるZEH+の受託数未満の数は入力できません。" sqref="D6" xr:uid="{80DB8C78-21C2-4EAF-BD7F-00B6B55553AD}">
      <formula1>D46</formula1>
    </dataValidation>
    <dataValidation type="whole" imeMode="disabled" operator="greaterThanOrEqual" allowBlank="1" showInputMessage="1" showErrorMessage="1" error="2023年度の新築注文住宅におけるZEH+の受託数未満の数は入力できません。" sqref="J5" xr:uid="{7206FC6E-C0B3-4B55-B9C6-B106EF13272D}">
      <formula1>J45</formula1>
    </dataValidation>
    <dataValidation type="whole" imeMode="disabled" operator="greaterThanOrEqual" allowBlank="1" showInputMessage="1" showErrorMessage="1" error="2021年度の既存改修におけるNearly ZEH+の受託数未満の数は入力できません。" sqref="F34" xr:uid="{791D85CE-E617-4AFE-A4D9-A3F99E0CA0C7}">
      <formula1>F51</formula1>
    </dataValidation>
    <dataValidation type="whole" imeMode="disabled" operator="greaterThanOrEqual" allowBlank="1" showInputMessage="1" showErrorMessage="1" error="2021年度の既存改修におけるZEH+の受託数未満の数は入力できません。" sqref="F33" xr:uid="{DD3AF1DD-F226-4173-A15F-5F8B714C885F}">
      <formula1>F47</formula1>
    </dataValidation>
    <dataValidation type="whole" imeMode="disabled" operator="greaterThanOrEqual" allowBlank="1" showInputMessage="1" showErrorMessage="1" error="2021年度の新築建売住宅におけるNearly ZEH+の受託数未満の数は入力できません。" sqref="F9" xr:uid="{4BD290DA-616B-4BE5-A31B-04338F743D20}">
      <formula1>F50</formula1>
    </dataValidation>
    <dataValidation type="whole" imeMode="disabled" operator="greaterThanOrEqual" allowBlank="1" showInputMessage="1" showErrorMessage="1" error="2021年度の新築注文住宅におけるNearly ZEH+の受託数未満の数は入力できません。" sqref="F8" xr:uid="{99411B7B-10F8-48C4-93C5-0CA7051394F9}">
      <formula1>F49</formula1>
    </dataValidation>
    <dataValidation type="whole" imeMode="disabled" operator="greaterThanOrEqual" allowBlank="1" showInputMessage="1" showErrorMessage="1" error="2021年度の新築建売住宅におけるZEH+の受託数未満の数は入力できません。" sqref="F6" xr:uid="{EA82BBDB-32CF-4DCA-8766-8A66BAA98A41}">
      <formula1>F46</formula1>
    </dataValidation>
    <dataValidation type="whole" imeMode="off" operator="greaterThanOrEqual" allowBlank="1" showInputMessage="1" showErrorMessage="1" error="2022年度の既存改修におけるNearly ZEH+の受託数未満の数は入力できません。" sqref="H34" xr:uid="{DEB58BDC-E18D-460B-B7AF-8EC378A32D94}">
      <formula1>H51</formula1>
    </dataValidation>
    <dataValidation type="whole" imeMode="off" operator="greaterThanOrEqual" allowBlank="1" showInputMessage="1" showErrorMessage="1" error="2022年度の既存改修におけるZEH+の受託数未満の数は入力できません。" sqref="H33" xr:uid="{628FBC84-3BC9-456C-B499-D62059B25234}">
      <formula1>H47</formula1>
    </dataValidation>
    <dataValidation type="whole" imeMode="disabled" operator="greaterThanOrEqual" allowBlank="1" showInputMessage="1" showErrorMessage="1" error="2023年度の新築建売住宅におけるNearly ZEH+の受託数未満の数は入力できません。" sqref="J9" xr:uid="{3A70DD8E-F7D2-43C5-9771-024156AF1C80}">
      <formula1>J50</formula1>
    </dataValidation>
    <dataValidation type="whole" imeMode="disabled" operator="greaterThanOrEqual" allowBlank="1" showInputMessage="1" showErrorMessage="1" error="2023年度の新築注文住宅におけるNearly ZEH+の受託数未満の数は入力できません。" sqref="J8" xr:uid="{9EEE5BD1-44DE-47BC-B748-0AEBC6416468}">
      <formula1>J49</formula1>
    </dataValidation>
    <dataValidation type="whole" imeMode="disabled" operator="greaterThanOrEqual" allowBlank="1" showInputMessage="1" showErrorMessage="1" error="2022年度の新築建売住宅におけるZEH+の受託数未満の数は入力できません。" sqref="H6" xr:uid="{3B4AB979-D597-4671-AF42-8DC8B622BFF4}">
      <formula1>H46</formula1>
    </dataValidation>
    <dataValidation type="whole" imeMode="disabled" operator="greaterThanOrEqual" allowBlank="1" showInputMessage="1" showErrorMessage="1" error="2023年度の新築建売住宅におけるZEH+の受託数未満の数は入力できません。" sqref="J6" xr:uid="{C1F5E4D4-F33B-49D6-8B05-D1E22C40CF27}">
      <formula1>J46</formula1>
    </dataValidation>
    <dataValidation type="whole" imeMode="disabled" operator="greaterThanOrEqual" allowBlank="1" showInputMessage="1" showErrorMessage="1" error="2020年度の新築注文住宅におけるZEH+の受託数未満の数は入力できません。" sqref="D5" xr:uid="{4544F362-4FA3-47E8-AFAC-3C43EB206EBB}">
      <formula1>D45</formula1>
    </dataValidation>
    <dataValidation type="whole" imeMode="disabled" operator="greaterThanOrEqual" allowBlank="1" showInputMessage="1" showErrorMessage="1" error="2021年度の新築注文住宅におけるZEH+の受託数未満の数は入力できません。" sqref="F5" xr:uid="{9C269177-633F-476D-AFB3-27B9705192AF}">
      <formula1>F45</formula1>
    </dataValidation>
    <dataValidation type="whole" imeMode="disabled" operator="greaterThanOrEqual" allowBlank="1" showInputMessage="1" showErrorMessage="1" error="2022年度の新築注文住宅におけるZEH+の受託数未満の数は入力できません。" sqref="H5" xr:uid="{FFE69853-0A31-4073-ADAD-D94D6E93D699}">
      <formula1>H45</formula1>
    </dataValidation>
    <dataValidation type="whole" imeMode="disabled" operator="greaterThanOrEqual" allowBlank="1" showInputMessage="1" showErrorMessage="1" error="2022年度の新築注文住宅におけるNearly ZEH+の受託数未満の数は入力できません。" sqref="H8" xr:uid="{5FE3E630-2EEF-45D5-A156-217360E26966}">
      <formula1>H49</formula1>
    </dataValidation>
    <dataValidation type="whole" imeMode="disabled" operator="greaterThanOrEqual" allowBlank="1" showInputMessage="1" showErrorMessage="1" error="2022年度の新築建売住宅におけるNearly ZEH+の受託数未満の数は入力できません。" sqref="H9" xr:uid="{4F8D026F-EBB0-4A91-843E-61A9066A36CD}">
      <formula1>H50</formula1>
    </dataValidation>
    <dataValidation type="whole" imeMode="off" operator="greaterThanOrEqual" allowBlank="1" showInputMessage="1" showErrorMessage="1" error="2023年度の既存改修におけるZEH+の受託数未満の数は入力できません。" sqref="J33" xr:uid="{FC1BEE7A-112E-4AD7-B806-3DBFF22F9EBF}">
      <formula1>J47</formula1>
    </dataValidation>
    <dataValidation type="whole" imeMode="off" operator="greaterThanOrEqual" allowBlank="1" showInputMessage="1" showErrorMessage="1" error="2023年度の既存改修におけるNearly ZEH+の受託数未満の数は入力できません。" sqref="J34" xr:uid="{7F02459A-A11C-4344-B9E8-80292F270B1C}">
      <formula1>J51</formula1>
    </dataValidation>
    <dataValidation type="whole" imeMode="disabled" operator="lessThanOrEqual" allowBlank="1" showInputMessage="1" showErrorMessage="1" error="2023年度の新築注文住宅における『ZEH』受託数を超える数は入力できません。" sqref="J45:K45" xr:uid="{404653ED-C720-46C6-8D24-21F576D0567D}">
      <formula1>J5</formula1>
    </dataValidation>
    <dataValidation type="whole" imeMode="disabled" operator="lessThanOrEqual" allowBlank="1" showInputMessage="1" showErrorMessage="1" error="2023年度の新築建売住宅における『ZEH』受託数を超える数は入力できません。" sqref="J46:K46" xr:uid="{EE36342E-C381-4239-8517-40002D20E07E}">
      <formula1>J6</formula1>
    </dataValidation>
    <dataValidation type="whole" imeMode="disabled" operator="lessThanOrEqual" allowBlank="1" showInputMessage="1" showErrorMessage="1" error="2023年度の既存改修における『ZEH』受託数を超える数は入力できません。" sqref="J47:K47" xr:uid="{0D1BE8ED-3772-450A-B7EA-5C76DB6AE2DF}">
      <formula1>J33</formula1>
    </dataValidation>
    <dataValidation type="whole" imeMode="disabled" operator="lessThanOrEqual" allowBlank="1" showInputMessage="1" showErrorMessage="1" error="2023年度の新築注文住宅におけるNearly ZEH受託数を超える数は入力できません。" sqref="J49:K49" xr:uid="{09A4C4F3-D449-47F8-8BCB-B0658902EA00}">
      <formula1>J8</formula1>
    </dataValidation>
    <dataValidation type="whole" imeMode="disabled" operator="lessThanOrEqual" allowBlank="1" showInputMessage="1" showErrorMessage="1" error="2023年度の新築建売住宅におけるNearly ZEH受託数を超える数は入力できません。" sqref="J50:K50" xr:uid="{1F85632F-0AA5-42F7-A14D-BEE8423C5D0F}">
      <formula1>J9</formula1>
    </dataValidation>
    <dataValidation type="whole" imeMode="disabled" operator="lessThanOrEqual" allowBlank="1" showInputMessage="1" showErrorMessage="1" error="2023年度の既存改修におけるNearly ZEH受託数を超える数は入力できません。" sqref="J51:K51" xr:uid="{56274957-B4DB-4AC6-BFCE-D84601D5044D}">
      <formula1>J34</formula1>
    </dataValidation>
    <dataValidation type="custom" allowBlank="1" showInputMessage="1" showErrorMessage="1" error="2020年度の「ＺＥＨシリーズの合計：注文」よりも少ない数値になります。_x000a_数値を見直してください。" sqref="D14" xr:uid="{8ABEC8BA-094B-47AF-AC7A-58B7698F3CEC}">
      <formula1>D45&lt;D14</formula1>
    </dataValidation>
  </dataValidations>
  <pageMargins left="0.7" right="0.7" top="0.75" bottom="0.75" header="0.3" footer="0.3"/>
  <pageSetup paperSize="9" scale="49" orientation="portrait" r:id="rId1"/>
  <drawing r:id="rId2"/>
  <extLst>
    <ext xmlns:x14="http://schemas.microsoft.com/office/spreadsheetml/2009/9/main" uri="{78C0D931-6437-407d-A8EE-F0AAD7539E65}">
      <x14:conditionalFormattings>
        <x14:conditionalFormatting xmlns:xm="http://schemas.microsoft.com/office/excel/2006/main">
          <x14:cfRule type="expression" priority="21" id="{6F92C785-BF92-4617-9504-7FD7C3797D4A}">
            <xm:f>COUNTIFS(【提出必須】計画変更届!$E$8,"*C*",【提出必須】計画変更届!$H$38,"TRUE")</xm:f>
            <x14:dxf>
              <fill>
                <patternFill>
                  <bgColor rgb="FFFFFFCC"/>
                </patternFill>
              </fill>
            </x14:dxf>
          </x14:cfRule>
          <xm:sqref>D5 F5 H5 J5 L5 D8 F8 H8 J8 L8 D11 F11 H11 J11 L11 H17 J17 L17 D23 F23 H23 J23 L23 D45 F45 H45 J45 D49 F49 H49 J49</xm:sqref>
        </x14:conditionalFormatting>
        <x14:conditionalFormatting xmlns:xm="http://schemas.microsoft.com/office/excel/2006/main">
          <x14:cfRule type="expression" priority="7" id="{9441DE2F-ACF4-41A1-AF30-CB711B02E264}">
            <xm:f>COUNTIF(【提出必須】計画変更届!$F$11,"新築（注文住宅）*")</xm:f>
            <x14:dxf>
              <fill>
                <patternFill>
                  <bgColor rgb="FFFFFFCC"/>
                </patternFill>
              </fill>
            </x14:dxf>
          </x14:cfRule>
          <xm:sqref>D5 F5 H5 J5 L5 D8 F8 H8 J8 L8 D11 F11 H11 J11 L11 H17 J17 L17 D45 F45 H45 J45 D49 F49 H49 J49</xm:sqref>
        </x14:conditionalFormatting>
        <x14:conditionalFormatting xmlns:xm="http://schemas.microsoft.com/office/excel/2006/main">
          <x14:cfRule type="expression" priority="26" id="{A1248553-3A88-4F24-BC9B-233A907419C3}">
            <xm:f>COUNTIFS(【提出必須】計画変更届!$E$8,"*T*",【提出必須】計画変更届!$H$38,"TRUE")</xm:f>
            <x14:dxf>
              <fill>
                <patternFill>
                  <bgColor rgb="FFFFFFCC"/>
                </patternFill>
              </fill>
            </x14:dxf>
          </x14:cfRule>
          <xm:sqref>D6 F6 H6 J6 L6 D9 F9 H9 J9 L9 D12 F12 H12 J12 L12 H18 J18 L18 D24 F24 H24 J24 L24 D46 F46 H46 J46 D50 F50 H50 J50</xm:sqref>
        </x14:conditionalFormatting>
        <x14:conditionalFormatting xmlns:xm="http://schemas.microsoft.com/office/excel/2006/main">
          <x14:cfRule type="expression" priority="5" id="{D46AD533-422E-4887-97CE-CFA96808A5C9}">
            <xm:f>COUNTIF(【提出必須】計画変更届!$F$11,"*新築（建売住宅）*")</xm:f>
            <x14:dxf>
              <fill>
                <patternFill>
                  <bgColor rgb="FFFFFFCC"/>
                </patternFill>
              </fill>
            </x14:dxf>
          </x14:cfRule>
          <xm:sqref>D6 L6 D9 L9 D12 F12 H12 J12 L12 H18 J18 L18 D24 F24 H24 J24 L24 D46 F46 H46 J46 D50 F50 H50 J50</xm:sqref>
        </x14:conditionalFormatting>
        <x14:conditionalFormatting xmlns:xm="http://schemas.microsoft.com/office/excel/2006/main">
          <x14:cfRule type="expression" priority="20" id="{2958063F-7214-41CA-8880-BDFF4FCD7B34}">
            <xm:f>COUNTIF(【提出必須】計画変更届!$F$11,"新築（注文住宅）*")</xm:f>
            <x14:dxf>
              <fill>
                <patternFill>
                  <bgColor rgb="FFFFFFCC"/>
                </patternFill>
              </fill>
            </x14:dxf>
          </x14:cfRule>
          <xm:sqref>D23</xm:sqref>
        </x14:conditionalFormatting>
        <x14:conditionalFormatting xmlns:xm="http://schemas.microsoft.com/office/excel/2006/main">
          <x14:cfRule type="expression" priority="4" id="{75E7F836-58CB-48C4-B54D-40AAB6E2CA07}">
            <xm:f>COUNTIF(【提出必須】計画変更届!$F$11,"*既存戸建住宅の改修*")</xm:f>
            <x14:dxf>
              <fill>
                <patternFill>
                  <bgColor rgb="FFFFFFCC"/>
                </patternFill>
              </fill>
            </x14:dxf>
          </x14:cfRule>
          <x14:cfRule type="expression" priority="10" id="{F3F6E11A-2899-4F9D-8A35-07957405D5D2}">
            <xm:f>COUNTIFS(【提出必須】計画変更届!$E$8,"*R",【提出必須】計画変更届!$H$38,"TRUE")</xm:f>
            <x14:dxf>
              <fill>
                <patternFill>
                  <bgColor rgb="FFFFFFCC"/>
                </patternFill>
              </fill>
            </x14:dxf>
          </x14:cfRule>
          <xm:sqref>D33:D35 F33:F35 H33:H35 J33:J35 L33:L35 H37 J37 L37 D39 F39 H39 J39 L39 D47:K47 D51:K51</xm:sqref>
        </x14:conditionalFormatting>
        <x14:conditionalFormatting xmlns:xm="http://schemas.microsoft.com/office/excel/2006/main">
          <x14:cfRule type="expression" priority="3" id="{DEC92B49-0D3B-4A0E-AC5A-E76E10EF2A20}">
            <xm:f>COUNTIF(【提出必須】計画変更届!$F$11,"*既存戸建住宅の改修*")</xm:f>
            <x14:dxf>
              <fill>
                <patternFill>
                  <bgColor theme="0"/>
                </patternFill>
              </fill>
            </x14:dxf>
          </x14:cfRule>
          <x14:cfRule type="expression" priority="8" id="{6AA5A177-1807-487D-9A4D-C66ED71E57D5}">
            <xm:f>COUNTIFS(【提出必須】計画変更届!$E$8,"*R",【提出必須】計画変更届!$H$38,"TRUE")</xm:f>
            <x14:dxf>
              <fill>
                <patternFill>
                  <bgColor theme="0"/>
                </patternFill>
              </fill>
            </x14:dxf>
          </x14:cfRule>
          <xm:sqref>D48:K48 D52:K52 E33:E35 G33:G35 I33:I35 K33:K35 D36:K36 I37 K37 H38:L38 E39 G39 I39 K39 D40:K40</xm:sqref>
        </x14:conditionalFormatting>
        <x14:conditionalFormatting xmlns:xm="http://schemas.microsoft.com/office/excel/2006/main">
          <x14:cfRule type="expression" priority="30" id="{6829F03C-6E07-4D22-A9E6-ACA276BC387B}">
            <xm:f>COUNTIFS(【提出必須】計画変更届!$E$8,"*T*",【提出必須】計画変更届!$H$38,"TRUE")</xm:f>
            <x14:dxf>
              <fill>
                <patternFill>
                  <bgColor theme="0"/>
                </patternFill>
              </fill>
            </x14:dxf>
          </x14:cfRule>
          <xm:sqref>D7:L7 D10:L10 D13:L13 D16:K16 H19:L19 H21:L22 D25:L25 D28:K28 D48:K48 D52:K52 E6 G6 I6 K6 E9 G9 I9 K9 E12 G12 I12 K12 D15:L15 I18 K18 E24 G24 I24 K24 D27:L27</xm:sqref>
        </x14:conditionalFormatting>
        <x14:conditionalFormatting xmlns:xm="http://schemas.microsoft.com/office/excel/2006/main">
          <x14:cfRule type="expression" priority="2" id="{0F64EBAF-64B6-4E15-922E-FD0B7D72E2D7}">
            <xm:f>COUNTIF(【提出必須】計画変更届!$F$11,"新築（注文住宅）*")</xm:f>
            <x14:dxf>
              <fill>
                <patternFill patternType="none">
                  <bgColor auto="1"/>
                </patternFill>
              </fill>
            </x14:dxf>
          </x14:cfRule>
          <x14:cfRule type="expression" priority="29" id="{C0BA46E2-B55C-4FB1-8797-D1F0B78E09C6}">
            <xm:f>COUNTIFS(【提出必須】計画変更届!$E$8,"*C*",【提出必須】計画変更届!$H$38,"TRUE")</xm:f>
            <x14:dxf>
              <fill>
                <patternFill>
                  <bgColor theme="0"/>
                </patternFill>
              </fill>
            </x14:dxf>
          </x14:cfRule>
          <xm:sqref>E5 G5 I5 K5 D7:L7 E8 G8 I8 K8 D10:L10 E11 G11 I11 K11 D13:L14 D16:K16 I17 K17 H19:L20 H22:L22 E23 G23 I23 K23 D25:L26 D28:K28 D48:K48 D52:K52</xm:sqref>
        </x14:conditionalFormatting>
        <x14:conditionalFormatting xmlns:xm="http://schemas.microsoft.com/office/excel/2006/main">
          <x14:cfRule type="expression" priority="1" id="{4CB5C2D8-4169-42FF-99DC-E3C47DCC3BE5}">
            <xm:f>COUNTIF(【提出必須】計画変更届!$F$11,"*新築（建売住宅）*")</xm:f>
            <x14:dxf>
              <fill>
                <patternFill patternType="none">
                  <bgColor auto="1"/>
                </patternFill>
              </fill>
            </x14:dxf>
          </x14:cfRule>
          <xm:sqref>E6 G6 I6 K6 D7:L7 E9 G9 I9 K9 D10:L10 E12 G12 I12 K12 D13:L13 D15:L15 D16:K16 I18 K18 H19:L19 H21:L22 E24 G24 I24 K24 D25:L25 D27:L27 D28:K28 D48:K48 D52:K52</xm:sqref>
        </x14:conditionalFormatting>
        <x14:conditionalFormatting xmlns:xm="http://schemas.microsoft.com/office/excel/2006/main">
          <x14:cfRule type="expression" priority="22" id="{ED5FE747-EF98-49EB-9488-5BC886745690}">
            <xm:f>COUNTIF(【提出必須】計画変更届!$F$11,"*新築（建売住宅）*")</xm:f>
            <x14:dxf>
              <fill>
                <patternFill>
                  <bgColor rgb="FFFFFFCC"/>
                </patternFill>
              </fill>
            </x14:dxf>
          </x14:cfRule>
          <xm:sqref>F6</xm:sqref>
        </x14:conditionalFormatting>
        <x14:conditionalFormatting xmlns:xm="http://schemas.microsoft.com/office/excel/2006/main">
          <x14:cfRule type="expression" priority="13" id="{3780A345-2BDA-4017-8716-E5C0D4C273F5}">
            <xm:f>COUNTIF(【提出必須】計画変更届!$F$11,"*新築（建売住宅）*")</xm:f>
            <x14:dxf>
              <fill>
                <patternFill>
                  <bgColor rgb="FFFFFFCC"/>
                </patternFill>
              </fill>
            </x14:dxf>
          </x14:cfRule>
          <xm:sqref>F9</xm:sqref>
        </x14:conditionalFormatting>
        <x14:conditionalFormatting xmlns:xm="http://schemas.microsoft.com/office/excel/2006/main">
          <x14:cfRule type="expression" priority="19" id="{C31CA35D-405A-4D56-B5DE-D7C78DB02BB9}">
            <xm:f>COUNTIF(【提出必須】計画変更届!$F$11,"新築（注文住宅）*")</xm:f>
            <x14:dxf>
              <fill>
                <patternFill>
                  <bgColor rgb="FFFFFFCC"/>
                </patternFill>
              </fill>
            </x14:dxf>
          </x14:cfRule>
          <xm:sqref>F23</xm:sqref>
        </x14:conditionalFormatting>
        <x14:conditionalFormatting xmlns:xm="http://schemas.microsoft.com/office/excel/2006/main">
          <x14:cfRule type="expression" priority="15" id="{63B1BFD6-443C-45AA-A0E4-2D73BFD18850}">
            <xm:f>COUNTIF(【提出必須】計画変更届!$F$11,"*新築（建売住宅）*")</xm:f>
            <x14:dxf>
              <fill>
                <patternFill>
                  <bgColor rgb="FFFFFFCC"/>
                </patternFill>
              </fill>
            </x14:dxf>
          </x14:cfRule>
          <xm:sqref>H6</xm:sqref>
        </x14:conditionalFormatting>
        <x14:conditionalFormatting xmlns:xm="http://schemas.microsoft.com/office/excel/2006/main">
          <x14:cfRule type="expression" priority="12" id="{76EE98EC-B1B6-4A22-A6F3-29A91693EDF5}">
            <xm:f>COUNTIF(【提出必須】計画変更届!$F$11,"*新築（建売住宅）*")</xm:f>
            <x14:dxf>
              <fill>
                <patternFill>
                  <bgColor rgb="FFFFFFCC"/>
                </patternFill>
              </fill>
            </x14:dxf>
          </x14:cfRule>
          <xm:sqref>H9</xm:sqref>
        </x14:conditionalFormatting>
        <x14:conditionalFormatting xmlns:xm="http://schemas.microsoft.com/office/excel/2006/main">
          <x14:cfRule type="expression" priority="18" id="{C15F23BA-097E-4866-909B-E9179BF2297F}">
            <xm:f>COUNTIF(【提出必須】計画変更届!$F$11,"新築（注文住宅）*")</xm:f>
            <x14:dxf>
              <fill>
                <patternFill>
                  <bgColor rgb="FFFFFFCC"/>
                </patternFill>
              </fill>
            </x14:dxf>
          </x14:cfRule>
          <xm:sqref>H23</xm:sqref>
        </x14:conditionalFormatting>
        <x14:conditionalFormatting xmlns:xm="http://schemas.microsoft.com/office/excel/2006/main">
          <x14:cfRule type="expression" priority="9" id="{FAFF8C59-0A43-4C8E-AE5A-A3B7357C0BC7}">
            <xm:f>COUNTIF(【提出必須】計画変更届!$F$11,"*既存戸建住宅の改修*")</xm:f>
            <x14:dxf/>
          </x14:cfRule>
          <xm:sqref>I33:I35 K33:K35 D36:K36 I37 K37 H38:L38 E39 G39 I39 K39 D40:K40 D48:K48 D52:K52</xm:sqref>
        </x14:conditionalFormatting>
        <x14:conditionalFormatting xmlns:xm="http://schemas.microsoft.com/office/excel/2006/main">
          <x14:cfRule type="expression" priority="14" id="{22FD1C22-DFC6-4117-8381-8C160EA7F16D}">
            <xm:f>COUNTIF(【提出必須】計画変更届!$F$11,"*新築（建売住宅）*")</xm:f>
            <x14:dxf>
              <fill>
                <patternFill>
                  <bgColor rgb="FFFFFFCC"/>
                </patternFill>
              </fill>
            </x14:dxf>
          </x14:cfRule>
          <xm:sqref>J6</xm:sqref>
        </x14:conditionalFormatting>
        <x14:conditionalFormatting xmlns:xm="http://schemas.microsoft.com/office/excel/2006/main">
          <x14:cfRule type="expression" priority="11" id="{D3DDA359-2525-4F10-9CDC-BD77CE7535FD}">
            <xm:f>COUNTIF(【提出必須】計画変更届!$F$11,"*新築（建売住宅）*")</xm:f>
            <x14:dxf>
              <fill>
                <patternFill>
                  <bgColor rgb="FFFFFFCC"/>
                </patternFill>
              </fill>
            </x14:dxf>
          </x14:cfRule>
          <xm:sqref>J9</xm:sqref>
        </x14:conditionalFormatting>
        <x14:conditionalFormatting xmlns:xm="http://schemas.microsoft.com/office/excel/2006/main">
          <x14:cfRule type="expression" priority="17" id="{82C200C9-45FA-4DD6-8F4C-4EC0F6CA6008}">
            <xm:f>COUNTIF(【提出必須】計画変更届!$F$11,"新築（注文住宅）*")</xm:f>
            <x14:dxf>
              <fill>
                <patternFill>
                  <bgColor rgb="FFFFFFCC"/>
                </patternFill>
              </fill>
            </x14:dxf>
          </x14:cfRule>
          <xm:sqref>J23</xm:sqref>
        </x14:conditionalFormatting>
        <x14:conditionalFormatting xmlns:xm="http://schemas.microsoft.com/office/excel/2006/main">
          <x14:cfRule type="expression" priority="16" id="{75A88E5B-7CCF-48D6-80AE-BEA3D82EAA17}">
            <xm:f>COUNTIF(【提出必須】計画変更届!$F$11,"新築（注文住宅）*")</xm:f>
            <x14:dxf>
              <fill>
                <patternFill>
                  <bgColor rgb="FFFFFFCC"/>
                </patternFill>
              </fill>
            </x14:dxf>
          </x14:cfRule>
          <xm:sqref>L23</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B4BA80-C2A5-4F7B-9480-D064A32C6046}">
  <sheetPr codeName="Sheet2"/>
  <dimension ref="B1:M148"/>
  <sheetViews>
    <sheetView zoomScale="85" zoomScaleNormal="85" zoomScaleSheetLayoutView="85" workbookViewId="0">
      <pane ySplit="3" topLeftCell="A4" activePane="bottomLeft" state="frozen"/>
      <selection pane="bottomLeft" sqref="A1:XFD1048576"/>
    </sheetView>
  </sheetViews>
  <sheetFormatPr defaultColWidth="8.7265625" defaultRowHeight="18" outlineLevelCol="1" x14ac:dyDescent="0.2"/>
  <cols>
    <col min="1" max="1" width="60.6328125" style="21" customWidth="1"/>
    <col min="2" max="2" width="11.90625" style="22" customWidth="1"/>
    <col min="3" max="3" width="10.90625" style="23" customWidth="1"/>
    <col min="4" max="9" width="19.08984375" style="21" customWidth="1"/>
    <col min="10" max="11" width="8.7265625" style="21" hidden="1" customWidth="1" outlineLevel="1"/>
    <col min="12" max="12" width="9.7265625" style="21" hidden="1" customWidth="1" outlineLevel="1"/>
    <col min="13" max="13" width="8.7265625" style="21" collapsed="1"/>
    <col min="14" max="16384" width="8.7265625" style="21"/>
  </cols>
  <sheetData>
    <row r="1" spans="2:12" ht="36.65" customHeight="1" x14ac:dyDescent="0.2">
      <c r="B1" s="145" t="s">
        <v>188</v>
      </c>
      <c r="C1" s="146"/>
      <c r="D1" s="146"/>
      <c r="E1" s="146"/>
      <c r="F1" s="146"/>
      <c r="G1" s="146"/>
      <c r="H1" s="146"/>
      <c r="I1" s="146"/>
      <c r="L1" s="1"/>
    </row>
    <row r="2" spans="2:12" ht="36.65" customHeight="1" x14ac:dyDescent="0.2">
      <c r="B2" s="68"/>
      <c r="C2" s="68"/>
      <c r="D2" s="68"/>
      <c r="E2" s="68"/>
      <c r="F2" s="68"/>
      <c r="G2" s="68"/>
      <c r="H2" s="68"/>
      <c r="I2" s="68"/>
    </row>
    <row r="3" spans="2:12" ht="56.15" customHeight="1" x14ac:dyDescent="0.2">
      <c r="B3" s="147"/>
      <c r="C3" s="147"/>
      <c r="D3" s="2" t="s">
        <v>144</v>
      </c>
      <c r="E3" s="2" t="s">
        <v>145</v>
      </c>
      <c r="F3" s="2" t="s">
        <v>146</v>
      </c>
      <c r="G3" s="69" t="s">
        <v>147</v>
      </c>
      <c r="H3" s="2" t="s">
        <v>43</v>
      </c>
      <c r="I3" s="70" t="s">
        <v>148</v>
      </c>
      <c r="J3" s="21" t="s">
        <v>95</v>
      </c>
      <c r="L3" s="1"/>
    </row>
    <row r="4" spans="2:12" x14ac:dyDescent="0.2">
      <c r="B4" s="144" t="s">
        <v>96</v>
      </c>
      <c r="C4" s="10" t="s">
        <v>34</v>
      </c>
      <c r="D4" s="11"/>
      <c r="E4" s="11"/>
      <c r="F4" s="11"/>
      <c r="G4" s="11"/>
      <c r="H4" s="11"/>
      <c r="I4" s="12">
        <f>SUM(D4:H4)</f>
        <v>0</v>
      </c>
      <c r="J4" s="21" t="b">
        <v>0</v>
      </c>
      <c r="K4" s="21" t="s">
        <v>34</v>
      </c>
      <c r="L4" s="1" t="b">
        <f>IF(OR(COUNTIF(【提出必須】計画変更届!$F$11,"*注文*"),COUNTIFS(【提出必須】計画変更届!$H$38,TRUE,【提出必須】計画変更届!$E$8,"*C*")),TRUE,FALSE)</f>
        <v>0</v>
      </c>
    </row>
    <row r="5" spans="2:12" x14ac:dyDescent="0.2">
      <c r="B5" s="144"/>
      <c r="C5" s="10" t="s">
        <v>35</v>
      </c>
      <c r="D5" s="11"/>
      <c r="E5" s="11"/>
      <c r="F5" s="11"/>
      <c r="G5" s="11"/>
      <c r="H5" s="11"/>
      <c r="I5" s="12">
        <f t="shared" ref="I5:I68" si="0">SUM(D5:H5)</f>
        <v>0</v>
      </c>
      <c r="K5" s="21" t="s">
        <v>35</v>
      </c>
      <c r="L5" s="1" t="b">
        <f>IF(OR(COUNTIF(【提出必須】計画変更届!$F$11,"*建売*"),COUNTIFS(【提出必須】計画変更届!$H$38,TRUE,【提出必須】計画変更届!$E$8,"*T*")),TRUE,FALSE)</f>
        <v>0</v>
      </c>
    </row>
    <row r="6" spans="2:12" x14ac:dyDescent="0.2">
      <c r="B6" s="144"/>
      <c r="C6" s="10" t="s">
        <v>97</v>
      </c>
      <c r="D6" s="11"/>
      <c r="E6" s="11"/>
      <c r="F6" s="11"/>
      <c r="G6" s="11"/>
      <c r="H6" s="11"/>
      <c r="I6" s="12">
        <f t="shared" si="0"/>
        <v>0</v>
      </c>
      <c r="K6" s="21" t="s">
        <v>97</v>
      </c>
      <c r="L6" s="1" t="b">
        <f>IF(OR(COUNTIF(【提出必須】計画変更届!$F$11,"*既存*"),COUNTIFS(【提出必須】計画変更届!$H$38,TRUE,【提出必須】計画変更届!$E$8,"*R*")),TRUE,FALSE)</f>
        <v>0</v>
      </c>
    </row>
    <row r="7" spans="2:12" x14ac:dyDescent="0.2">
      <c r="B7" s="144" t="s">
        <v>98</v>
      </c>
      <c r="C7" s="10" t="s">
        <v>34</v>
      </c>
      <c r="D7" s="11"/>
      <c r="E7" s="11"/>
      <c r="F7" s="11"/>
      <c r="G7" s="11"/>
      <c r="H7" s="11"/>
      <c r="I7" s="12">
        <f t="shared" si="0"/>
        <v>0</v>
      </c>
      <c r="J7" s="21" t="b">
        <v>0</v>
      </c>
    </row>
    <row r="8" spans="2:12" x14ac:dyDescent="0.2">
      <c r="B8" s="144"/>
      <c r="C8" s="10" t="s">
        <v>35</v>
      </c>
      <c r="D8" s="11"/>
      <c r="E8" s="11"/>
      <c r="F8" s="11"/>
      <c r="G8" s="11"/>
      <c r="H8" s="11"/>
      <c r="I8" s="12">
        <f t="shared" si="0"/>
        <v>0</v>
      </c>
    </row>
    <row r="9" spans="2:12" x14ac:dyDescent="0.2">
      <c r="B9" s="144"/>
      <c r="C9" s="10" t="s">
        <v>97</v>
      </c>
      <c r="D9" s="11"/>
      <c r="E9" s="11"/>
      <c r="F9" s="11"/>
      <c r="G9" s="11"/>
      <c r="H9" s="11"/>
      <c r="I9" s="12">
        <f t="shared" si="0"/>
        <v>0</v>
      </c>
    </row>
    <row r="10" spans="2:12" x14ac:dyDescent="0.2">
      <c r="B10" s="144" t="s">
        <v>99</v>
      </c>
      <c r="C10" s="10" t="s">
        <v>34</v>
      </c>
      <c r="D10" s="11"/>
      <c r="E10" s="11"/>
      <c r="F10" s="11"/>
      <c r="G10" s="11"/>
      <c r="H10" s="11"/>
      <c r="I10" s="12">
        <f t="shared" si="0"/>
        <v>0</v>
      </c>
      <c r="J10" s="21" t="b">
        <v>0</v>
      </c>
    </row>
    <row r="11" spans="2:12" x14ac:dyDescent="0.2">
      <c r="B11" s="144"/>
      <c r="C11" s="10" t="s">
        <v>35</v>
      </c>
      <c r="D11" s="11"/>
      <c r="E11" s="11"/>
      <c r="F11" s="11"/>
      <c r="G11" s="11"/>
      <c r="H11" s="11"/>
      <c r="I11" s="12">
        <f t="shared" si="0"/>
        <v>0</v>
      </c>
    </row>
    <row r="12" spans="2:12" x14ac:dyDescent="0.2">
      <c r="B12" s="144"/>
      <c r="C12" s="10" t="s">
        <v>97</v>
      </c>
      <c r="D12" s="11"/>
      <c r="E12" s="11"/>
      <c r="F12" s="11"/>
      <c r="G12" s="11"/>
      <c r="H12" s="11"/>
      <c r="I12" s="12">
        <f t="shared" si="0"/>
        <v>0</v>
      </c>
    </row>
    <row r="13" spans="2:12" x14ac:dyDescent="0.2">
      <c r="B13" s="144" t="s">
        <v>100</v>
      </c>
      <c r="C13" s="10" t="s">
        <v>34</v>
      </c>
      <c r="D13" s="11"/>
      <c r="E13" s="11"/>
      <c r="F13" s="11"/>
      <c r="G13" s="11"/>
      <c r="H13" s="11"/>
      <c r="I13" s="12">
        <f t="shared" si="0"/>
        <v>0</v>
      </c>
      <c r="J13" s="21" t="b">
        <v>0</v>
      </c>
    </row>
    <row r="14" spans="2:12" x14ac:dyDescent="0.2">
      <c r="B14" s="144"/>
      <c r="C14" s="10" t="s">
        <v>35</v>
      </c>
      <c r="D14" s="11"/>
      <c r="E14" s="11"/>
      <c r="F14" s="11"/>
      <c r="G14" s="11"/>
      <c r="H14" s="11"/>
      <c r="I14" s="12">
        <f t="shared" si="0"/>
        <v>0</v>
      </c>
    </row>
    <row r="15" spans="2:12" x14ac:dyDescent="0.2">
      <c r="B15" s="144"/>
      <c r="C15" s="10" t="s">
        <v>97</v>
      </c>
      <c r="D15" s="11"/>
      <c r="E15" s="11"/>
      <c r="F15" s="11"/>
      <c r="G15" s="11"/>
      <c r="H15" s="11"/>
      <c r="I15" s="12">
        <f t="shared" si="0"/>
        <v>0</v>
      </c>
    </row>
    <row r="16" spans="2:12" x14ac:dyDescent="0.2">
      <c r="B16" s="144" t="s">
        <v>101</v>
      </c>
      <c r="C16" s="10" t="s">
        <v>34</v>
      </c>
      <c r="D16" s="11"/>
      <c r="E16" s="11"/>
      <c r="F16" s="11"/>
      <c r="G16" s="11"/>
      <c r="H16" s="11"/>
      <c r="I16" s="12">
        <f t="shared" si="0"/>
        <v>0</v>
      </c>
      <c r="J16" s="21" t="b">
        <v>0</v>
      </c>
    </row>
    <row r="17" spans="2:10" x14ac:dyDescent="0.2">
      <c r="B17" s="144"/>
      <c r="C17" s="10" t="s">
        <v>35</v>
      </c>
      <c r="D17" s="11"/>
      <c r="E17" s="11"/>
      <c r="F17" s="11"/>
      <c r="G17" s="11"/>
      <c r="H17" s="11"/>
      <c r="I17" s="12">
        <f t="shared" si="0"/>
        <v>0</v>
      </c>
    </row>
    <row r="18" spans="2:10" x14ac:dyDescent="0.2">
      <c r="B18" s="144"/>
      <c r="C18" s="10" t="s">
        <v>97</v>
      </c>
      <c r="D18" s="11"/>
      <c r="E18" s="11"/>
      <c r="F18" s="11"/>
      <c r="G18" s="11"/>
      <c r="H18" s="11"/>
      <c r="I18" s="12">
        <f t="shared" si="0"/>
        <v>0</v>
      </c>
    </row>
    <row r="19" spans="2:10" x14ac:dyDescent="0.2">
      <c r="B19" s="144" t="s">
        <v>102</v>
      </c>
      <c r="C19" s="10" t="s">
        <v>34</v>
      </c>
      <c r="D19" s="11"/>
      <c r="E19" s="11"/>
      <c r="F19" s="11"/>
      <c r="G19" s="11"/>
      <c r="H19" s="11"/>
      <c r="I19" s="12">
        <f t="shared" si="0"/>
        <v>0</v>
      </c>
      <c r="J19" s="21" t="b">
        <v>0</v>
      </c>
    </row>
    <row r="20" spans="2:10" x14ac:dyDescent="0.2">
      <c r="B20" s="144"/>
      <c r="C20" s="10" t="s">
        <v>35</v>
      </c>
      <c r="D20" s="11"/>
      <c r="E20" s="11"/>
      <c r="F20" s="11"/>
      <c r="G20" s="11"/>
      <c r="H20" s="11"/>
      <c r="I20" s="12">
        <f t="shared" si="0"/>
        <v>0</v>
      </c>
    </row>
    <row r="21" spans="2:10" x14ac:dyDescent="0.2">
      <c r="B21" s="144"/>
      <c r="C21" s="10" t="s">
        <v>97</v>
      </c>
      <c r="D21" s="11"/>
      <c r="E21" s="11"/>
      <c r="F21" s="11"/>
      <c r="G21" s="11"/>
      <c r="H21" s="11"/>
      <c r="I21" s="12">
        <f t="shared" si="0"/>
        <v>0</v>
      </c>
    </row>
    <row r="22" spans="2:10" x14ac:dyDescent="0.2">
      <c r="B22" s="144" t="s">
        <v>103</v>
      </c>
      <c r="C22" s="10" t="s">
        <v>34</v>
      </c>
      <c r="D22" s="11"/>
      <c r="E22" s="11"/>
      <c r="F22" s="11"/>
      <c r="G22" s="11"/>
      <c r="H22" s="11"/>
      <c r="I22" s="12">
        <f t="shared" si="0"/>
        <v>0</v>
      </c>
      <c r="J22" s="21" t="b">
        <v>0</v>
      </c>
    </row>
    <row r="23" spans="2:10" x14ac:dyDescent="0.2">
      <c r="B23" s="144"/>
      <c r="C23" s="10" t="s">
        <v>35</v>
      </c>
      <c r="D23" s="11"/>
      <c r="E23" s="11"/>
      <c r="F23" s="11"/>
      <c r="G23" s="11"/>
      <c r="H23" s="11"/>
      <c r="I23" s="12">
        <f t="shared" si="0"/>
        <v>0</v>
      </c>
    </row>
    <row r="24" spans="2:10" x14ac:dyDescent="0.2">
      <c r="B24" s="144"/>
      <c r="C24" s="10" t="s">
        <v>97</v>
      </c>
      <c r="D24" s="11"/>
      <c r="E24" s="11"/>
      <c r="F24" s="11"/>
      <c r="G24" s="11"/>
      <c r="H24" s="11"/>
      <c r="I24" s="12">
        <f t="shared" si="0"/>
        <v>0</v>
      </c>
    </row>
    <row r="25" spans="2:10" x14ac:dyDescent="0.2">
      <c r="B25" s="144" t="s">
        <v>104</v>
      </c>
      <c r="C25" s="10" t="s">
        <v>34</v>
      </c>
      <c r="D25" s="11"/>
      <c r="E25" s="11"/>
      <c r="F25" s="11"/>
      <c r="G25" s="11"/>
      <c r="H25" s="11"/>
      <c r="I25" s="12">
        <f t="shared" si="0"/>
        <v>0</v>
      </c>
      <c r="J25" s="21" t="b">
        <v>0</v>
      </c>
    </row>
    <row r="26" spans="2:10" x14ac:dyDescent="0.2">
      <c r="B26" s="144"/>
      <c r="C26" s="10" t="s">
        <v>35</v>
      </c>
      <c r="D26" s="11"/>
      <c r="E26" s="11"/>
      <c r="F26" s="11"/>
      <c r="G26" s="11"/>
      <c r="H26" s="11"/>
      <c r="I26" s="12">
        <f t="shared" si="0"/>
        <v>0</v>
      </c>
    </row>
    <row r="27" spans="2:10" x14ac:dyDescent="0.2">
      <c r="B27" s="144"/>
      <c r="C27" s="10" t="s">
        <v>97</v>
      </c>
      <c r="D27" s="11"/>
      <c r="E27" s="11"/>
      <c r="F27" s="11"/>
      <c r="G27" s="11"/>
      <c r="H27" s="11"/>
      <c r="I27" s="12">
        <f t="shared" si="0"/>
        <v>0</v>
      </c>
    </row>
    <row r="28" spans="2:10" x14ac:dyDescent="0.2">
      <c r="B28" s="144" t="s">
        <v>105</v>
      </c>
      <c r="C28" s="10" t="s">
        <v>34</v>
      </c>
      <c r="D28" s="11"/>
      <c r="E28" s="11"/>
      <c r="F28" s="11"/>
      <c r="G28" s="11"/>
      <c r="H28" s="11"/>
      <c r="I28" s="12">
        <f t="shared" si="0"/>
        <v>0</v>
      </c>
      <c r="J28" s="21" t="b">
        <v>0</v>
      </c>
    </row>
    <row r="29" spans="2:10" x14ac:dyDescent="0.2">
      <c r="B29" s="144"/>
      <c r="C29" s="10" t="s">
        <v>35</v>
      </c>
      <c r="D29" s="11"/>
      <c r="E29" s="11"/>
      <c r="F29" s="11"/>
      <c r="G29" s="11"/>
      <c r="H29" s="11"/>
      <c r="I29" s="12">
        <f t="shared" si="0"/>
        <v>0</v>
      </c>
    </row>
    <row r="30" spans="2:10" x14ac:dyDescent="0.2">
      <c r="B30" s="144"/>
      <c r="C30" s="10" t="s">
        <v>97</v>
      </c>
      <c r="D30" s="11"/>
      <c r="E30" s="11"/>
      <c r="F30" s="11"/>
      <c r="G30" s="11"/>
      <c r="H30" s="11"/>
      <c r="I30" s="12">
        <f t="shared" si="0"/>
        <v>0</v>
      </c>
    </row>
    <row r="31" spans="2:10" x14ac:dyDescent="0.2">
      <c r="B31" s="144" t="s">
        <v>106</v>
      </c>
      <c r="C31" s="10" t="s">
        <v>34</v>
      </c>
      <c r="D31" s="11"/>
      <c r="E31" s="11"/>
      <c r="F31" s="11"/>
      <c r="G31" s="11"/>
      <c r="H31" s="11"/>
      <c r="I31" s="12">
        <f t="shared" si="0"/>
        <v>0</v>
      </c>
      <c r="J31" s="21" t="b">
        <v>0</v>
      </c>
    </row>
    <row r="32" spans="2:10" x14ac:dyDescent="0.2">
      <c r="B32" s="144"/>
      <c r="C32" s="10" t="s">
        <v>35</v>
      </c>
      <c r="D32" s="11"/>
      <c r="E32" s="11"/>
      <c r="F32" s="11"/>
      <c r="G32" s="11"/>
      <c r="H32" s="11"/>
      <c r="I32" s="12">
        <f t="shared" si="0"/>
        <v>0</v>
      </c>
    </row>
    <row r="33" spans="2:10" x14ac:dyDescent="0.2">
      <c r="B33" s="144"/>
      <c r="C33" s="10" t="s">
        <v>97</v>
      </c>
      <c r="D33" s="11"/>
      <c r="E33" s="11"/>
      <c r="F33" s="11"/>
      <c r="G33" s="11"/>
      <c r="H33" s="11"/>
      <c r="I33" s="12">
        <f t="shared" si="0"/>
        <v>0</v>
      </c>
    </row>
    <row r="34" spans="2:10" x14ac:dyDescent="0.2">
      <c r="B34" s="144" t="s">
        <v>107</v>
      </c>
      <c r="C34" s="10" t="s">
        <v>34</v>
      </c>
      <c r="D34" s="11"/>
      <c r="E34" s="11"/>
      <c r="F34" s="11"/>
      <c r="G34" s="11"/>
      <c r="H34" s="11"/>
      <c r="I34" s="12">
        <f t="shared" si="0"/>
        <v>0</v>
      </c>
      <c r="J34" s="21" t="b">
        <v>0</v>
      </c>
    </row>
    <row r="35" spans="2:10" x14ac:dyDescent="0.2">
      <c r="B35" s="144"/>
      <c r="C35" s="10" t="s">
        <v>35</v>
      </c>
      <c r="D35" s="11"/>
      <c r="E35" s="11"/>
      <c r="F35" s="11"/>
      <c r="G35" s="11"/>
      <c r="H35" s="11"/>
      <c r="I35" s="12">
        <f t="shared" si="0"/>
        <v>0</v>
      </c>
    </row>
    <row r="36" spans="2:10" x14ac:dyDescent="0.2">
      <c r="B36" s="144"/>
      <c r="C36" s="10" t="s">
        <v>97</v>
      </c>
      <c r="D36" s="11"/>
      <c r="E36" s="11"/>
      <c r="F36" s="11"/>
      <c r="G36" s="11"/>
      <c r="H36" s="11"/>
      <c r="I36" s="12">
        <f t="shared" si="0"/>
        <v>0</v>
      </c>
    </row>
    <row r="37" spans="2:10" x14ac:dyDescent="0.2">
      <c r="B37" s="144" t="s">
        <v>108</v>
      </c>
      <c r="C37" s="10" t="s">
        <v>34</v>
      </c>
      <c r="D37" s="11"/>
      <c r="E37" s="11"/>
      <c r="F37" s="11"/>
      <c r="G37" s="11"/>
      <c r="H37" s="11"/>
      <c r="I37" s="12">
        <f t="shared" si="0"/>
        <v>0</v>
      </c>
      <c r="J37" s="21" t="b">
        <v>0</v>
      </c>
    </row>
    <row r="38" spans="2:10" x14ac:dyDescent="0.2">
      <c r="B38" s="144"/>
      <c r="C38" s="10" t="s">
        <v>35</v>
      </c>
      <c r="D38" s="11"/>
      <c r="E38" s="11"/>
      <c r="F38" s="11"/>
      <c r="G38" s="11"/>
      <c r="H38" s="11"/>
      <c r="I38" s="12">
        <f t="shared" si="0"/>
        <v>0</v>
      </c>
    </row>
    <row r="39" spans="2:10" x14ac:dyDescent="0.2">
      <c r="B39" s="144"/>
      <c r="C39" s="10" t="s">
        <v>97</v>
      </c>
      <c r="D39" s="11"/>
      <c r="E39" s="11"/>
      <c r="F39" s="11"/>
      <c r="G39" s="11"/>
      <c r="H39" s="11"/>
      <c r="I39" s="12">
        <f t="shared" si="0"/>
        <v>0</v>
      </c>
    </row>
    <row r="40" spans="2:10" x14ac:dyDescent="0.2">
      <c r="B40" s="144" t="s">
        <v>109</v>
      </c>
      <c r="C40" s="10" t="s">
        <v>34</v>
      </c>
      <c r="D40" s="11"/>
      <c r="E40" s="11"/>
      <c r="F40" s="11"/>
      <c r="G40" s="11"/>
      <c r="H40" s="11"/>
      <c r="I40" s="12">
        <f t="shared" si="0"/>
        <v>0</v>
      </c>
      <c r="J40" s="21" t="b">
        <v>0</v>
      </c>
    </row>
    <row r="41" spans="2:10" x14ac:dyDescent="0.2">
      <c r="B41" s="144"/>
      <c r="C41" s="10" t="s">
        <v>35</v>
      </c>
      <c r="D41" s="11"/>
      <c r="E41" s="11"/>
      <c r="F41" s="11"/>
      <c r="G41" s="11"/>
      <c r="H41" s="11"/>
      <c r="I41" s="12">
        <f t="shared" si="0"/>
        <v>0</v>
      </c>
    </row>
    <row r="42" spans="2:10" x14ac:dyDescent="0.2">
      <c r="B42" s="144"/>
      <c r="C42" s="10" t="s">
        <v>97</v>
      </c>
      <c r="D42" s="11"/>
      <c r="E42" s="11"/>
      <c r="F42" s="11"/>
      <c r="G42" s="11"/>
      <c r="H42" s="11"/>
      <c r="I42" s="12">
        <f t="shared" si="0"/>
        <v>0</v>
      </c>
    </row>
    <row r="43" spans="2:10" x14ac:dyDescent="0.2">
      <c r="B43" s="144" t="s">
        <v>110</v>
      </c>
      <c r="C43" s="10" t="s">
        <v>34</v>
      </c>
      <c r="D43" s="11"/>
      <c r="E43" s="11"/>
      <c r="F43" s="11"/>
      <c r="G43" s="11"/>
      <c r="H43" s="11"/>
      <c r="I43" s="12">
        <f t="shared" si="0"/>
        <v>0</v>
      </c>
      <c r="J43" s="21" t="b">
        <v>0</v>
      </c>
    </row>
    <row r="44" spans="2:10" x14ac:dyDescent="0.2">
      <c r="B44" s="144"/>
      <c r="C44" s="10" t="s">
        <v>35</v>
      </c>
      <c r="D44" s="11"/>
      <c r="E44" s="11"/>
      <c r="F44" s="11"/>
      <c r="G44" s="11"/>
      <c r="H44" s="11"/>
      <c r="I44" s="12">
        <f t="shared" si="0"/>
        <v>0</v>
      </c>
    </row>
    <row r="45" spans="2:10" x14ac:dyDescent="0.2">
      <c r="B45" s="144"/>
      <c r="C45" s="10" t="s">
        <v>97</v>
      </c>
      <c r="D45" s="11"/>
      <c r="E45" s="11"/>
      <c r="F45" s="11"/>
      <c r="G45" s="11"/>
      <c r="H45" s="11"/>
      <c r="I45" s="12">
        <f t="shared" si="0"/>
        <v>0</v>
      </c>
    </row>
    <row r="46" spans="2:10" x14ac:dyDescent="0.2">
      <c r="B46" s="144" t="s">
        <v>111</v>
      </c>
      <c r="C46" s="10" t="s">
        <v>34</v>
      </c>
      <c r="D46" s="11"/>
      <c r="E46" s="11"/>
      <c r="F46" s="11"/>
      <c r="G46" s="11"/>
      <c r="H46" s="11"/>
      <c r="I46" s="12">
        <f t="shared" si="0"/>
        <v>0</v>
      </c>
      <c r="J46" s="21" t="b">
        <v>0</v>
      </c>
    </row>
    <row r="47" spans="2:10" x14ac:dyDescent="0.2">
      <c r="B47" s="144"/>
      <c r="C47" s="10" t="s">
        <v>35</v>
      </c>
      <c r="D47" s="11"/>
      <c r="E47" s="11"/>
      <c r="F47" s="11"/>
      <c r="G47" s="11"/>
      <c r="H47" s="11"/>
      <c r="I47" s="12">
        <f t="shared" si="0"/>
        <v>0</v>
      </c>
    </row>
    <row r="48" spans="2:10" x14ac:dyDescent="0.2">
      <c r="B48" s="144"/>
      <c r="C48" s="10" t="s">
        <v>97</v>
      </c>
      <c r="D48" s="11"/>
      <c r="E48" s="11"/>
      <c r="F48" s="11"/>
      <c r="G48" s="11"/>
      <c r="H48" s="11"/>
      <c r="I48" s="12">
        <f t="shared" si="0"/>
        <v>0</v>
      </c>
    </row>
    <row r="49" spans="2:10" x14ac:dyDescent="0.2">
      <c r="B49" s="144" t="s">
        <v>112</v>
      </c>
      <c r="C49" s="10" t="s">
        <v>34</v>
      </c>
      <c r="D49" s="11"/>
      <c r="E49" s="11"/>
      <c r="F49" s="11"/>
      <c r="G49" s="11"/>
      <c r="H49" s="11"/>
      <c r="I49" s="12">
        <f t="shared" si="0"/>
        <v>0</v>
      </c>
      <c r="J49" s="21" t="b">
        <v>0</v>
      </c>
    </row>
    <row r="50" spans="2:10" x14ac:dyDescent="0.2">
      <c r="B50" s="144"/>
      <c r="C50" s="10" t="s">
        <v>35</v>
      </c>
      <c r="D50" s="11"/>
      <c r="E50" s="11"/>
      <c r="F50" s="11"/>
      <c r="G50" s="11"/>
      <c r="H50" s="11"/>
      <c r="I50" s="12">
        <f t="shared" si="0"/>
        <v>0</v>
      </c>
    </row>
    <row r="51" spans="2:10" x14ac:dyDescent="0.2">
      <c r="B51" s="144"/>
      <c r="C51" s="10" t="s">
        <v>97</v>
      </c>
      <c r="D51" s="11"/>
      <c r="E51" s="11"/>
      <c r="F51" s="11"/>
      <c r="G51" s="11"/>
      <c r="H51" s="11"/>
      <c r="I51" s="12">
        <f t="shared" si="0"/>
        <v>0</v>
      </c>
    </row>
    <row r="52" spans="2:10" x14ac:dyDescent="0.2">
      <c r="B52" s="144" t="s">
        <v>113</v>
      </c>
      <c r="C52" s="10" t="s">
        <v>34</v>
      </c>
      <c r="D52" s="11"/>
      <c r="E52" s="11"/>
      <c r="F52" s="11"/>
      <c r="G52" s="11"/>
      <c r="H52" s="11"/>
      <c r="I52" s="12">
        <f t="shared" si="0"/>
        <v>0</v>
      </c>
      <c r="J52" s="21" t="b">
        <v>0</v>
      </c>
    </row>
    <row r="53" spans="2:10" x14ac:dyDescent="0.2">
      <c r="B53" s="144"/>
      <c r="C53" s="10" t="s">
        <v>35</v>
      </c>
      <c r="D53" s="11"/>
      <c r="E53" s="11"/>
      <c r="F53" s="11"/>
      <c r="G53" s="11"/>
      <c r="H53" s="11"/>
      <c r="I53" s="12">
        <f t="shared" si="0"/>
        <v>0</v>
      </c>
    </row>
    <row r="54" spans="2:10" x14ac:dyDescent="0.2">
      <c r="B54" s="144"/>
      <c r="C54" s="10" t="s">
        <v>97</v>
      </c>
      <c r="D54" s="11"/>
      <c r="E54" s="11"/>
      <c r="F54" s="11"/>
      <c r="G54" s="11"/>
      <c r="H54" s="11"/>
      <c r="I54" s="12">
        <f t="shared" si="0"/>
        <v>0</v>
      </c>
    </row>
    <row r="55" spans="2:10" x14ac:dyDescent="0.2">
      <c r="B55" s="144" t="s">
        <v>114</v>
      </c>
      <c r="C55" s="10" t="s">
        <v>34</v>
      </c>
      <c r="D55" s="11"/>
      <c r="E55" s="11"/>
      <c r="F55" s="11"/>
      <c r="G55" s="11"/>
      <c r="H55" s="11"/>
      <c r="I55" s="12">
        <f t="shared" si="0"/>
        <v>0</v>
      </c>
      <c r="J55" s="21" t="b">
        <v>0</v>
      </c>
    </row>
    <row r="56" spans="2:10" x14ac:dyDescent="0.2">
      <c r="B56" s="144"/>
      <c r="C56" s="10" t="s">
        <v>35</v>
      </c>
      <c r="D56" s="11"/>
      <c r="E56" s="11"/>
      <c r="F56" s="11"/>
      <c r="G56" s="11"/>
      <c r="H56" s="11"/>
      <c r="I56" s="12">
        <f t="shared" si="0"/>
        <v>0</v>
      </c>
    </row>
    <row r="57" spans="2:10" x14ac:dyDescent="0.2">
      <c r="B57" s="144"/>
      <c r="C57" s="10" t="s">
        <v>97</v>
      </c>
      <c r="D57" s="11"/>
      <c r="E57" s="11"/>
      <c r="F57" s="11"/>
      <c r="G57" s="11"/>
      <c r="H57" s="11"/>
      <c r="I57" s="12">
        <f t="shared" si="0"/>
        <v>0</v>
      </c>
    </row>
    <row r="58" spans="2:10" x14ac:dyDescent="0.2">
      <c r="B58" s="144" t="s">
        <v>115</v>
      </c>
      <c r="C58" s="10" t="s">
        <v>34</v>
      </c>
      <c r="D58" s="11"/>
      <c r="E58" s="11"/>
      <c r="F58" s="11"/>
      <c r="G58" s="11"/>
      <c r="H58" s="11"/>
      <c r="I58" s="12">
        <f t="shared" si="0"/>
        <v>0</v>
      </c>
      <c r="J58" s="21" t="b">
        <v>0</v>
      </c>
    </row>
    <row r="59" spans="2:10" x14ac:dyDescent="0.2">
      <c r="B59" s="144"/>
      <c r="C59" s="10" t="s">
        <v>35</v>
      </c>
      <c r="D59" s="11"/>
      <c r="E59" s="11"/>
      <c r="F59" s="11"/>
      <c r="G59" s="11"/>
      <c r="H59" s="11"/>
      <c r="I59" s="12">
        <f t="shared" si="0"/>
        <v>0</v>
      </c>
    </row>
    <row r="60" spans="2:10" x14ac:dyDescent="0.2">
      <c r="B60" s="144"/>
      <c r="C60" s="10" t="s">
        <v>97</v>
      </c>
      <c r="D60" s="11"/>
      <c r="E60" s="11"/>
      <c r="F60" s="11"/>
      <c r="G60" s="11"/>
      <c r="H60" s="11"/>
      <c r="I60" s="12">
        <f t="shared" si="0"/>
        <v>0</v>
      </c>
    </row>
    <row r="61" spans="2:10" x14ac:dyDescent="0.2">
      <c r="B61" s="144" t="s">
        <v>116</v>
      </c>
      <c r="C61" s="10" t="s">
        <v>34</v>
      </c>
      <c r="D61" s="11"/>
      <c r="E61" s="11"/>
      <c r="F61" s="11"/>
      <c r="G61" s="11"/>
      <c r="H61" s="11"/>
      <c r="I61" s="12">
        <f t="shared" si="0"/>
        <v>0</v>
      </c>
      <c r="J61" s="21" t="b">
        <v>0</v>
      </c>
    </row>
    <row r="62" spans="2:10" x14ac:dyDescent="0.2">
      <c r="B62" s="144"/>
      <c r="C62" s="10" t="s">
        <v>35</v>
      </c>
      <c r="D62" s="11"/>
      <c r="E62" s="11"/>
      <c r="F62" s="11"/>
      <c r="G62" s="11"/>
      <c r="H62" s="11"/>
      <c r="I62" s="12">
        <f t="shared" si="0"/>
        <v>0</v>
      </c>
    </row>
    <row r="63" spans="2:10" x14ac:dyDescent="0.2">
      <c r="B63" s="144"/>
      <c r="C63" s="10" t="s">
        <v>97</v>
      </c>
      <c r="D63" s="11"/>
      <c r="E63" s="11"/>
      <c r="F63" s="11"/>
      <c r="G63" s="11"/>
      <c r="H63" s="11"/>
      <c r="I63" s="12">
        <f t="shared" si="0"/>
        <v>0</v>
      </c>
    </row>
    <row r="64" spans="2:10" x14ac:dyDescent="0.2">
      <c r="B64" s="144" t="s">
        <v>117</v>
      </c>
      <c r="C64" s="10" t="s">
        <v>34</v>
      </c>
      <c r="D64" s="11"/>
      <c r="E64" s="11"/>
      <c r="F64" s="11"/>
      <c r="G64" s="11"/>
      <c r="H64" s="11"/>
      <c r="I64" s="12">
        <f t="shared" si="0"/>
        <v>0</v>
      </c>
      <c r="J64" s="21" t="b">
        <v>0</v>
      </c>
    </row>
    <row r="65" spans="2:10" x14ac:dyDescent="0.2">
      <c r="B65" s="144"/>
      <c r="C65" s="10" t="s">
        <v>35</v>
      </c>
      <c r="D65" s="11"/>
      <c r="E65" s="11"/>
      <c r="F65" s="11"/>
      <c r="G65" s="11"/>
      <c r="H65" s="11"/>
      <c r="I65" s="12">
        <f t="shared" si="0"/>
        <v>0</v>
      </c>
    </row>
    <row r="66" spans="2:10" x14ac:dyDescent="0.2">
      <c r="B66" s="144"/>
      <c r="C66" s="10" t="s">
        <v>97</v>
      </c>
      <c r="D66" s="11"/>
      <c r="E66" s="11"/>
      <c r="F66" s="11"/>
      <c r="G66" s="11"/>
      <c r="H66" s="11"/>
      <c r="I66" s="12">
        <f t="shared" si="0"/>
        <v>0</v>
      </c>
    </row>
    <row r="67" spans="2:10" x14ac:dyDescent="0.2">
      <c r="B67" s="144" t="s">
        <v>118</v>
      </c>
      <c r="C67" s="10" t="s">
        <v>34</v>
      </c>
      <c r="D67" s="11"/>
      <c r="E67" s="11"/>
      <c r="F67" s="11"/>
      <c r="G67" s="11"/>
      <c r="H67" s="11"/>
      <c r="I67" s="12">
        <f t="shared" si="0"/>
        <v>0</v>
      </c>
      <c r="J67" s="21" t="b">
        <v>0</v>
      </c>
    </row>
    <row r="68" spans="2:10" x14ac:dyDescent="0.2">
      <c r="B68" s="144"/>
      <c r="C68" s="10" t="s">
        <v>35</v>
      </c>
      <c r="D68" s="11"/>
      <c r="E68" s="11"/>
      <c r="F68" s="11"/>
      <c r="G68" s="11"/>
      <c r="H68" s="11"/>
      <c r="I68" s="12">
        <f t="shared" si="0"/>
        <v>0</v>
      </c>
    </row>
    <row r="69" spans="2:10" x14ac:dyDescent="0.2">
      <c r="B69" s="144"/>
      <c r="C69" s="10" t="s">
        <v>97</v>
      </c>
      <c r="D69" s="11"/>
      <c r="E69" s="11"/>
      <c r="F69" s="11"/>
      <c r="G69" s="11"/>
      <c r="H69" s="11"/>
      <c r="I69" s="12">
        <f t="shared" ref="I69:I132" si="1">SUM(D69:H69)</f>
        <v>0</v>
      </c>
    </row>
    <row r="70" spans="2:10" x14ac:dyDescent="0.2">
      <c r="B70" s="144" t="s">
        <v>119</v>
      </c>
      <c r="C70" s="10" t="s">
        <v>34</v>
      </c>
      <c r="D70" s="11"/>
      <c r="E70" s="11"/>
      <c r="F70" s="11"/>
      <c r="G70" s="11"/>
      <c r="H70" s="11"/>
      <c r="I70" s="12">
        <f t="shared" si="1"/>
        <v>0</v>
      </c>
      <c r="J70" s="21" t="b">
        <v>0</v>
      </c>
    </row>
    <row r="71" spans="2:10" x14ac:dyDescent="0.2">
      <c r="B71" s="144"/>
      <c r="C71" s="10" t="s">
        <v>35</v>
      </c>
      <c r="D71" s="11"/>
      <c r="E71" s="11"/>
      <c r="F71" s="11"/>
      <c r="G71" s="11"/>
      <c r="H71" s="11"/>
      <c r="I71" s="12">
        <f t="shared" si="1"/>
        <v>0</v>
      </c>
    </row>
    <row r="72" spans="2:10" x14ac:dyDescent="0.2">
      <c r="B72" s="144"/>
      <c r="C72" s="10" t="s">
        <v>97</v>
      </c>
      <c r="D72" s="11"/>
      <c r="E72" s="11"/>
      <c r="F72" s="11"/>
      <c r="G72" s="11"/>
      <c r="H72" s="11"/>
      <c r="I72" s="12">
        <f t="shared" si="1"/>
        <v>0</v>
      </c>
    </row>
    <row r="73" spans="2:10" x14ac:dyDescent="0.2">
      <c r="B73" s="144" t="s">
        <v>120</v>
      </c>
      <c r="C73" s="10" t="s">
        <v>34</v>
      </c>
      <c r="D73" s="11"/>
      <c r="E73" s="11"/>
      <c r="F73" s="11"/>
      <c r="G73" s="11"/>
      <c r="H73" s="11"/>
      <c r="I73" s="12">
        <f t="shared" si="1"/>
        <v>0</v>
      </c>
      <c r="J73" s="21" t="b">
        <v>0</v>
      </c>
    </row>
    <row r="74" spans="2:10" x14ac:dyDescent="0.2">
      <c r="B74" s="144"/>
      <c r="C74" s="10" t="s">
        <v>35</v>
      </c>
      <c r="D74" s="11"/>
      <c r="E74" s="11"/>
      <c r="F74" s="11"/>
      <c r="G74" s="11"/>
      <c r="H74" s="11"/>
      <c r="I74" s="12">
        <f t="shared" si="1"/>
        <v>0</v>
      </c>
    </row>
    <row r="75" spans="2:10" x14ac:dyDescent="0.2">
      <c r="B75" s="144"/>
      <c r="C75" s="10" t="s">
        <v>97</v>
      </c>
      <c r="D75" s="11"/>
      <c r="E75" s="11"/>
      <c r="F75" s="11"/>
      <c r="G75" s="11"/>
      <c r="H75" s="11"/>
      <c r="I75" s="12">
        <f t="shared" si="1"/>
        <v>0</v>
      </c>
    </row>
    <row r="76" spans="2:10" x14ac:dyDescent="0.2">
      <c r="B76" s="144" t="s">
        <v>121</v>
      </c>
      <c r="C76" s="10" t="s">
        <v>34</v>
      </c>
      <c r="D76" s="11"/>
      <c r="E76" s="11"/>
      <c r="F76" s="11"/>
      <c r="G76" s="11"/>
      <c r="H76" s="11"/>
      <c r="I76" s="12">
        <f t="shared" si="1"/>
        <v>0</v>
      </c>
      <c r="J76" s="21" t="b">
        <v>0</v>
      </c>
    </row>
    <row r="77" spans="2:10" x14ac:dyDescent="0.2">
      <c r="B77" s="144"/>
      <c r="C77" s="10" t="s">
        <v>35</v>
      </c>
      <c r="D77" s="11"/>
      <c r="E77" s="11"/>
      <c r="F77" s="11"/>
      <c r="G77" s="11"/>
      <c r="H77" s="11"/>
      <c r="I77" s="12">
        <f>SUM(D77:H77)</f>
        <v>0</v>
      </c>
    </row>
    <row r="78" spans="2:10" x14ac:dyDescent="0.2">
      <c r="B78" s="144"/>
      <c r="C78" s="10" t="s">
        <v>97</v>
      </c>
      <c r="D78" s="11"/>
      <c r="E78" s="11"/>
      <c r="F78" s="11"/>
      <c r="G78" s="11"/>
      <c r="H78" s="11"/>
      <c r="I78" s="12">
        <f t="shared" si="1"/>
        <v>0</v>
      </c>
    </row>
    <row r="79" spans="2:10" x14ac:dyDescent="0.2">
      <c r="B79" s="144" t="s">
        <v>122</v>
      </c>
      <c r="C79" s="10" t="s">
        <v>34</v>
      </c>
      <c r="D79" s="11"/>
      <c r="E79" s="11"/>
      <c r="F79" s="11"/>
      <c r="G79" s="11"/>
      <c r="H79" s="11"/>
      <c r="I79" s="12">
        <f t="shared" si="1"/>
        <v>0</v>
      </c>
      <c r="J79" s="21" t="b">
        <v>0</v>
      </c>
    </row>
    <row r="80" spans="2:10" x14ac:dyDescent="0.2">
      <c r="B80" s="144"/>
      <c r="C80" s="10" t="s">
        <v>35</v>
      </c>
      <c r="D80" s="11"/>
      <c r="E80" s="11"/>
      <c r="F80" s="11"/>
      <c r="G80" s="11"/>
      <c r="H80" s="11"/>
      <c r="I80" s="12">
        <f t="shared" si="1"/>
        <v>0</v>
      </c>
    </row>
    <row r="81" spans="2:10" x14ac:dyDescent="0.2">
      <c r="B81" s="144"/>
      <c r="C81" s="10" t="s">
        <v>97</v>
      </c>
      <c r="D81" s="11"/>
      <c r="E81" s="11"/>
      <c r="F81" s="11"/>
      <c r="G81" s="11"/>
      <c r="H81" s="11"/>
      <c r="I81" s="12">
        <f t="shared" si="1"/>
        <v>0</v>
      </c>
    </row>
    <row r="82" spans="2:10" x14ac:dyDescent="0.2">
      <c r="B82" s="144" t="s">
        <v>123</v>
      </c>
      <c r="C82" s="10" t="s">
        <v>34</v>
      </c>
      <c r="D82" s="11"/>
      <c r="E82" s="11"/>
      <c r="F82" s="11"/>
      <c r="G82" s="11"/>
      <c r="H82" s="11"/>
      <c r="I82" s="12">
        <f t="shared" si="1"/>
        <v>0</v>
      </c>
      <c r="J82" s="21" t="b">
        <v>0</v>
      </c>
    </row>
    <row r="83" spans="2:10" x14ac:dyDescent="0.2">
      <c r="B83" s="144"/>
      <c r="C83" s="10" t="s">
        <v>35</v>
      </c>
      <c r="D83" s="11"/>
      <c r="E83" s="11"/>
      <c r="F83" s="11"/>
      <c r="G83" s="11"/>
      <c r="H83" s="11"/>
      <c r="I83" s="12">
        <f t="shared" si="1"/>
        <v>0</v>
      </c>
    </row>
    <row r="84" spans="2:10" x14ac:dyDescent="0.2">
      <c r="B84" s="144"/>
      <c r="C84" s="10" t="s">
        <v>97</v>
      </c>
      <c r="D84" s="11"/>
      <c r="E84" s="11"/>
      <c r="F84" s="11"/>
      <c r="G84" s="11"/>
      <c r="H84" s="11"/>
      <c r="I84" s="12">
        <f t="shared" si="1"/>
        <v>0</v>
      </c>
    </row>
    <row r="85" spans="2:10" x14ac:dyDescent="0.2">
      <c r="B85" s="144" t="s">
        <v>124</v>
      </c>
      <c r="C85" s="10" t="s">
        <v>34</v>
      </c>
      <c r="D85" s="11"/>
      <c r="E85" s="11"/>
      <c r="F85" s="11"/>
      <c r="G85" s="11"/>
      <c r="H85" s="11"/>
      <c r="I85" s="12">
        <f t="shared" si="1"/>
        <v>0</v>
      </c>
      <c r="J85" s="21" t="b">
        <v>0</v>
      </c>
    </row>
    <row r="86" spans="2:10" x14ac:dyDescent="0.2">
      <c r="B86" s="144"/>
      <c r="C86" s="10" t="s">
        <v>35</v>
      </c>
      <c r="D86" s="11"/>
      <c r="E86" s="11"/>
      <c r="F86" s="11"/>
      <c r="G86" s="11"/>
      <c r="H86" s="11"/>
      <c r="I86" s="12">
        <f>SUM(D86:H86)</f>
        <v>0</v>
      </c>
    </row>
    <row r="87" spans="2:10" x14ac:dyDescent="0.2">
      <c r="B87" s="144"/>
      <c r="C87" s="10" t="s">
        <v>97</v>
      </c>
      <c r="D87" s="11"/>
      <c r="E87" s="11"/>
      <c r="F87" s="11"/>
      <c r="G87" s="11"/>
      <c r="H87" s="11"/>
      <c r="I87" s="12">
        <f t="shared" si="1"/>
        <v>0</v>
      </c>
    </row>
    <row r="88" spans="2:10" x14ac:dyDescent="0.2">
      <c r="B88" s="144" t="s">
        <v>125</v>
      </c>
      <c r="C88" s="10" t="s">
        <v>34</v>
      </c>
      <c r="D88" s="11"/>
      <c r="E88" s="11"/>
      <c r="F88" s="11"/>
      <c r="G88" s="11"/>
      <c r="H88" s="11"/>
      <c r="I88" s="12">
        <f t="shared" si="1"/>
        <v>0</v>
      </c>
      <c r="J88" s="21" t="b">
        <v>0</v>
      </c>
    </row>
    <row r="89" spans="2:10" x14ac:dyDescent="0.2">
      <c r="B89" s="144"/>
      <c r="C89" s="10" t="s">
        <v>35</v>
      </c>
      <c r="D89" s="11"/>
      <c r="E89" s="11"/>
      <c r="F89" s="11"/>
      <c r="G89" s="11"/>
      <c r="H89" s="11"/>
      <c r="I89" s="12">
        <f t="shared" si="1"/>
        <v>0</v>
      </c>
    </row>
    <row r="90" spans="2:10" x14ac:dyDescent="0.2">
      <c r="B90" s="144"/>
      <c r="C90" s="10" t="s">
        <v>97</v>
      </c>
      <c r="D90" s="11"/>
      <c r="E90" s="11"/>
      <c r="F90" s="11"/>
      <c r="G90" s="11"/>
      <c r="H90" s="11"/>
      <c r="I90" s="12">
        <f t="shared" si="1"/>
        <v>0</v>
      </c>
    </row>
    <row r="91" spans="2:10" x14ac:dyDescent="0.2">
      <c r="B91" s="144" t="s">
        <v>126</v>
      </c>
      <c r="C91" s="10" t="s">
        <v>34</v>
      </c>
      <c r="D91" s="11"/>
      <c r="E91" s="11"/>
      <c r="F91" s="11"/>
      <c r="G91" s="11"/>
      <c r="H91" s="11"/>
      <c r="I91" s="12">
        <f t="shared" si="1"/>
        <v>0</v>
      </c>
      <c r="J91" s="21" t="b">
        <v>0</v>
      </c>
    </row>
    <row r="92" spans="2:10" x14ac:dyDescent="0.2">
      <c r="B92" s="144"/>
      <c r="C92" s="10" t="s">
        <v>35</v>
      </c>
      <c r="D92" s="11"/>
      <c r="E92" s="11"/>
      <c r="F92" s="11"/>
      <c r="G92" s="11"/>
      <c r="H92" s="11"/>
      <c r="I92" s="12">
        <f>SUM(D92:H92)</f>
        <v>0</v>
      </c>
    </row>
    <row r="93" spans="2:10" x14ac:dyDescent="0.2">
      <c r="B93" s="144"/>
      <c r="C93" s="10" t="s">
        <v>97</v>
      </c>
      <c r="D93" s="11"/>
      <c r="E93" s="11"/>
      <c r="F93" s="11"/>
      <c r="G93" s="11"/>
      <c r="H93" s="11"/>
      <c r="I93" s="12">
        <f>SUM(D93:H93)</f>
        <v>0</v>
      </c>
    </row>
    <row r="94" spans="2:10" x14ac:dyDescent="0.2">
      <c r="B94" s="144" t="s">
        <v>127</v>
      </c>
      <c r="C94" s="10" t="s">
        <v>34</v>
      </c>
      <c r="D94" s="11"/>
      <c r="E94" s="11"/>
      <c r="F94" s="11"/>
      <c r="G94" s="11"/>
      <c r="H94" s="11"/>
      <c r="I94" s="12">
        <f t="shared" si="1"/>
        <v>0</v>
      </c>
      <c r="J94" s="21" t="b">
        <v>0</v>
      </c>
    </row>
    <row r="95" spans="2:10" x14ac:dyDescent="0.2">
      <c r="B95" s="144"/>
      <c r="C95" s="10" t="s">
        <v>35</v>
      </c>
      <c r="D95" s="11"/>
      <c r="E95" s="11"/>
      <c r="F95" s="11"/>
      <c r="G95" s="11"/>
      <c r="H95" s="11"/>
      <c r="I95" s="12">
        <f t="shared" si="1"/>
        <v>0</v>
      </c>
    </row>
    <row r="96" spans="2:10" x14ac:dyDescent="0.2">
      <c r="B96" s="144"/>
      <c r="C96" s="10" t="s">
        <v>97</v>
      </c>
      <c r="D96" s="11"/>
      <c r="E96" s="11"/>
      <c r="F96" s="11"/>
      <c r="G96" s="11"/>
      <c r="H96" s="11"/>
      <c r="I96" s="12">
        <f t="shared" si="1"/>
        <v>0</v>
      </c>
    </row>
    <row r="97" spans="2:10" x14ac:dyDescent="0.2">
      <c r="B97" s="144" t="s">
        <v>128</v>
      </c>
      <c r="C97" s="10" t="s">
        <v>34</v>
      </c>
      <c r="D97" s="11"/>
      <c r="E97" s="11"/>
      <c r="F97" s="11"/>
      <c r="G97" s="11"/>
      <c r="H97" s="11"/>
      <c r="I97" s="12">
        <f t="shared" si="1"/>
        <v>0</v>
      </c>
      <c r="J97" s="21" t="b">
        <v>0</v>
      </c>
    </row>
    <row r="98" spans="2:10" x14ac:dyDescent="0.2">
      <c r="B98" s="144"/>
      <c r="C98" s="10" t="s">
        <v>35</v>
      </c>
      <c r="D98" s="11"/>
      <c r="E98" s="11"/>
      <c r="F98" s="11"/>
      <c r="G98" s="11"/>
      <c r="H98" s="11"/>
      <c r="I98" s="12">
        <f>SUM(D98:H98)</f>
        <v>0</v>
      </c>
    </row>
    <row r="99" spans="2:10" x14ac:dyDescent="0.2">
      <c r="B99" s="144"/>
      <c r="C99" s="10" t="s">
        <v>97</v>
      </c>
      <c r="D99" s="11"/>
      <c r="E99" s="11"/>
      <c r="F99" s="11"/>
      <c r="G99" s="11"/>
      <c r="H99" s="11"/>
      <c r="I99" s="12">
        <f t="shared" si="1"/>
        <v>0</v>
      </c>
    </row>
    <row r="100" spans="2:10" x14ac:dyDescent="0.2">
      <c r="B100" s="144" t="s">
        <v>129</v>
      </c>
      <c r="C100" s="10" t="s">
        <v>34</v>
      </c>
      <c r="D100" s="11"/>
      <c r="E100" s="11"/>
      <c r="F100" s="11"/>
      <c r="G100" s="11"/>
      <c r="H100" s="11"/>
      <c r="I100" s="12">
        <f t="shared" si="1"/>
        <v>0</v>
      </c>
      <c r="J100" s="21" t="b">
        <v>0</v>
      </c>
    </row>
    <row r="101" spans="2:10" x14ac:dyDescent="0.2">
      <c r="B101" s="144"/>
      <c r="C101" s="10" t="s">
        <v>35</v>
      </c>
      <c r="D101" s="11"/>
      <c r="E101" s="11"/>
      <c r="F101" s="11"/>
      <c r="G101" s="11"/>
      <c r="H101" s="11"/>
      <c r="I101" s="12">
        <f t="shared" si="1"/>
        <v>0</v>
      </c>
    </row>
    <row r="102" spans="2:10" x14ac:dyDescent="0.2">
      <c r="B102" s="144"/>
      <c r="C102" s="10" t="s">
        <v>97</v>
      </c>
      <c r="D102" s="11"/>
      <c r="E102" s="11"/>
      <c r="F102" s="11"/>
      <c r="G102" s="11"/>
      <c r="H102" s="11"/>
      <c r="I102" s="12">
        <f>SUM(D102:H102)</f>
        <v>0</v>
      </c>
    </row>
    <row r="103" spans="2:10" x14ac:dyDescent="0.2">
      <c r="B103" s="144" t="s">
        <v>130</v>
      </c>
      <c r="C103" s="10" t="s">
        <v>34</v>
      </c>
      <c r="D103" s="11"/>
      <c r="E103" s="11"/>
      <c r="F103" s="11"/>
      <c r="G103" s="11"/>
      <c r="H103" s="11"/>
      <c r="I103" s="12">
        <f t="shared" si="1"/>
        <v>0</v>
      </c>
      <c r="J103" s="21" t="b">
        <v>0</v>
      </c>
    </row>
    <row r="104" spans="2:10" x14ac:dyDescent="0.2">
      <c r="B104" s="144"/>
      <c r="C104" s="10" t="s">
        <v>35</v>
      </c>
      <c r="D104" s="11"/>
      <c r="E104" s="11"/>
      <c r="F104" s="11"/>
      <c r="G104" s="11"/>
      <c r="H104" s="11"/>
      <c r="I104" s="12">
        <f t="shared" si="1"/>
        <v>0</v>
      </c>
    </row>
    <row r="105" spans="2:10" x14ac:dyDescent="0.2">
      <c r="B105" s="144"/>
      <c r="C105" s="10" t="s">
        <v>97</v>
      </c>
      <c r="D105" s="11"/>
      <c r="E105" s="11"/>
      <c r="F105" s="11"/>
      <c r="G105" s="11"/>
      <c r="H105" s="11"/>
      <c r="I105" s="12">
        <f t="shared" si="1"/>
        <v>0</v>
      </c>
    </row>
    <row r="106" spans="2:10" x14ac:dyDescent="0.2">
      <c r="B106" s="144" t="s">
        <v>131</v>
      </c>
      <c r="C106" s="10" t="s">
        <v>34</v>
      </c>
      <c r="D106" s="11"/>
      <c r="E106" s="11"/>
      <c r="F106" s="11"/>
      <c r="G106" s="11"/>
      <c r="H106" s="11"/>
      <c r="I106" s="12">
        <f t="shared" si="1"/>
        <v>0</v>
      </c>
      <c r="J106" s="21" t="b">
        <v>0</v>
      </c>
    </row>
    <row r="107" spans="2:10" x14ac:dyDescent="0.2">
      <c r="B107" s="144"/>
      <c r="C107" s="10" t="s">
        <v>35</v>
      </c>
      <c r="D107" s="11"/>
      <c r="E107" s="11"/>
      <c r="F107" s="11"/>
      <c r="G107" s="11"/>
      <c r="H107" s="11"/>
      <c r="I107" s="12">
        <f t="shared" si="1"/>
        <v>0</v>
      </c>
    </row>
    <row r="108" spans="2:10" x14ac:dyDescent="0.2">
      <c r="B108" s="144"/>
      <c r="C108" s="10" t="s">
        <v>97</v>
      </c>
      <c r="D108" s="11"/>
      <c r="E108" s="11"/>
      <c r="F108" s="11"/>
      <c r="G108" s="11"/>
      <c r="H108" s="11"/>
      <c r="I108" s="12">
        <f t="shared" si="1"/>
        <v>0</v>
      </c>
    </row>
    <row r="109" spans="2:10" x14ac:dyDescent="0.2">
      <c r="B109" s="144" t="s">
        <v>132</v>
      </c>
      <c r="C109" s="10" t="s">
        <v>34</v>
      </c>
      <c r="D109" s="11"/>
      <c r="E109" s="11"/>
      <c r="F109" s="11"/>
      <c r="G109" s="11"/>
      <c r="H109" s="11"/>
      <c r="I109" s="12">
        <f t="shared" si="1"/>
        <v>0</v>
      </c>
      <c r="J109" s="21" t="b">
        <v>0</v>
      </c>
    </row>
    <row r="110" spans="2:10" x14ac:dyDescent="0.2">
      <c r="B110" s="144"/>
      <c r="C110" s="10" t="s">
        <v>35</v>
      </c>
      <c r="D110" s="11"/>
      <c r="E110" s="11"/>
      <c r="F110" s="11"/>
      <c r="G110" s="11"/>
      <c r="H110" s="11"/>
      <c r="I110" s="12">
        <f t="shared" si="1"/>
        <v>0</v>
      </c>
    </row>
    <row r="111" spans="2:10" x14ac:dyDescent="0.2">
      <c r="B111" s="144"/>
      <c r="C111" s="10" t="s">
        <v>97</v>
      </c>
      <c r="D111" s="11"/>
      <c r="E111" s="11"/>
      <c r="F111" s="11"/>
      <c r="G111" s="11"/>
      <c r="H111" s="11"/>
      <c r="I111" s="12">
        <f t="shared" si="1"/>
        <v>0</v>
      </c>
    </row>
    <row r="112" spans="2:10" x14ac:dyDescent="0.2">
      <c r="B112" s="144" t="s">
        <v>133</v>
      </c>
      <c r="C112" s="10" t="s">
        <v>34</v>
      </c>
      <c r="D112" s="11"/>
      <c r="E112" s="11"/>
      <c r="F112" s="11"/>
      <c r="G112" s="11"/>
      <c r="H112" s="11"/>
      <c r="I112" s="12">
        <f t="shared" si="1"/>
        <v>0</v>
      </c>
      <c r="J112" s="21" t="b">
        <v>0</v>
      </c>
    </row>
    <row r="113" spans="2:10" x14ac:dyDescent="0.2">
      <c r="B113" s="144"/>
      <c r="C113" s="10" t="s">
        <v>35</v>
      </c>
      <c r="D113" s="11"/>
      <c r="E113" s="11"/>
      <c r="F113" s="11"/>
      <c r="G113" s="11"/>
      <c r="H113" s="11"/>
      <c r="I113" s="12">
        <f t="shared" si="1"/>
        <v>0</v>
      </c>
    </row>
    <row r="114" spans="2:10" x14ac:dyDescent="0.2">
      <c r="B114" s="144"/>
      <c r="C114" s="10" t="s">
        <v>97</v>
      </c>
      <c r="D114" s="11"/>
      <c r="E114" s="11"/>
      <c r="F114" s="11"/>
      <c r="G114" s="11"/>
      <c r="H114" s="11"/>
      <c r="I114" s="12">
        <f t="shared" si="1"/>
        <v>0</v>
      </c>
    </row>
    <row r="115" spans="2:10" x14ac:dyDescent="0.2">
      <c r="B115" s="144" t="s">
        <v>134</v>
      </c>
      <c r="C115" s="10" t="s">
        <v>34</v>
      </c>
      <c r="D115" s="11"/>
      <c r="E115" s="11"/>
      <c r="F115" s="11"/>
      <c r="G115" s="11"/>
      <c r="H115" s="11"/>
      <c r="I115" s="12">
        <f t="shared" si="1"/>
        <v>0</v>
      </c>
      <c r="J115" s="21" t="b">
        <v>0</v>
      </c>
    </row>
    <row r="116" spans="2:10" x14ac:dyDescent="0.2">
      <c r="B116" s="144"/>
      <c r="C116" s="10" t="s">
        <v>35</v>
      </c>
      <c r="D116" s="11"/>
      <c r="E116" s="11"/>
      <c r="F116" s="11"/>
      <c r="G116" s="11"/>
      <c r="H116" s="11"/>
      <c r="I116" s="12">
        <f t="shared" si="1"/>
        <v>0</v>
      </c>
    </row>
    <row r="117" spans="2:10" x14ac:dyDescent="0.2">
      <c r="B117" s="144"/>
      <c r="C117" s="10" t="s">
        <v>97</v>
      </c>
      <c r="D117" s="11"/>
      <c r="E117" s="11"/>
      <c r="F117" s="11"/>
      <c r="G117" s="11"/>
      <c r="H117" s="11"/>
      <c r="I117" s="12">
        <f t="shared" si="1"/>
        <v>0</v>
      </c>
    </row>
    <row r="118" spans="2:10" x14ac:dyDescent="0.2">
      <c r="B118" s="144" t="s">
        <v>135</v>
      </c>
      <c r="C118" s="10" t="s">
        <v>34</v>
      </c>
      <c r="D118" s="11"/>
      <c r="E118" s="11"/>
      <c r="F118" s="11"/>
      <c r="G118" s="11"/>
      <c r="H118" s="11"/>
      <c r="I118" s="12">
        <f t="shared" si="1"/>
        <v>0</v>
      </c>
      <c r="J118" s="21" t="b">
        <v>0</v>
      </c>
    </row>
    <row r="119" spans="2:10" x14ac:dyDescent="0.2">
      <c r="B119" s="144"/>
      <c r="C119" s="10" t="s">
        <v>35</v>
      </c>
      <c r="D119" s="11"/>
      <c r="E119" s="11"/>
      <c r="F119" s="11"/>
      <c r="G119" s="11"/>
      <c r="H119" s="11"/>
      <c r="I119" s="12">
        <f t="shared" si="1"/>
        <v>0</v>
      </c>
    </row>
    <row r="120" spans="2:10" x14ac:dyDescent="0.2">
      <c r="B120" s="144"/>
      <c r="C120" s="10" t="s">
        <v>97</v>
      </c>
      <c r="D120" s="11"/>
      <c r="E120" s="11"/>
      <c r="F120" s="11"/>
      <c r="G120" s="11"/>
      <c r="H120" s="11"/>
      <c r="I120" s="12">
        <f t="shared" si="1"/>
        <v>0</v>
      </c>
    </row>
    <row r="121" spans="2:10" x14ac:dyDescent="0.2">
      <c r="B121" s="144" t="s">
        <v>136</v>
      </c>
      <c r="C121" s="10" t="s">
        <v>34</v>
      </c>
      <c r="D121" s="11"/>
      <c r="E121" s="11"/>
      <c r="F121" s="11"/>
      <c r="G121" s="11"/>
      <c r="H121" s="11"/>
      <c r="I121" s="12">
        <f t="shared" si="1"/>
        <v>0</v>
      </c>
      <c r="J121" s="21" t="b">
        <v>0</v>
      </c>
    </row>
    <row r="122" spans="2:10" x14ac:dyDescent="0.2">
      <c r="B122" s="144"/>
      <c r="C122" s="10" t="s">
        <v>35</v>
      </c>
      <c r="D122" s="11"/>
      <c r="E122" s="11"/>
      <c r="F122" s="11"/>
      <c r="G122" s="11"/>
      <c r="H122" s="11"/>
      <c r="I122" s="12">
        <f t="shared" si="1"/>
        <v>0</v>
      </c>
    </row>
    <row r="123" spans="2:10" x14ac:dyDescent="0.2">
      <c r="B123" s="144"/>
      <c r="C123" s="10" t="s">
        <v>97</v>
      </c>
      <c r="D123" s="11"/>
      <c r="E123" s="11"/>
      <c r="F123" s="11"/>
      <c r="G123" s="11"/>
      <c r="H123" s="11"/>
      <c r="I123" s="12">
        <f t="shared" si="1"/>
        <v>0</v>
      </c>
    </row>
    <row r="124" spans="2:10" x14ac:dyDescent="0.2">
      <c r="B124" s="144" t="s">
        <v>137</v>
      </c>
      <c r="C124" s="10" t="s">
        <v>34</v>
      </c>
      <c r="D124" s="11"/>
      <c r="E124" s="11"/>
      <c r="F124" s="11"/>
      <c r="G124" s="11"/>
      <c r="H124" s="11"/>
      <c r="I124" s="12">
        <f t="shared" si="1"/>
        <v>0</v>
      </c>
      <c r="J124" s="21" t="b">
        <v>0</v>
      </c>
    </row>
    <row r="125" spans="2:10" x14ac:dyDescent="0.2">
      <c r="B125" s="144"/>
      <c r="C125" s="10" t="s">
        <v>35</v>
      </c>
      <c r="D125" s="11"/>
      <c r="E125" s="11"/>
      <c r="F125" s="11"/>
      <c r="G125" s="11"/>
      <c r="H125" s="11"/>
      <c r="I125" s="12">
        <f t="shared" si="1"/>
        <v>0</v>
      </c>
    </row>
    <row r="126" spans="2:10" x14ac:dyDescent="0.2">
      <c r="B126" s="144"/>
      <c r="C126" s="10" t="s">
        <v>97</v>
      </c>
      <c r="D126" s="11"/>
      <c r="E126" s="11"/>
      <c r="F126" s="11"/>
      <c r="G126" s="11"/>
      <c r="H126" s="11"/>
      <c r="I126" s="12">
        <f t="shared" si="1"/>
        <v>0</v>
      </c>
    </row>
    <row r="127" spans="2:10" x14ac:dyDescent="0.2">
      <c r="B127" s="144" t="s">
        <v>138</v>
      </c>
      <c r="C127" s="10" t="s">
        <v>34</v>
      </c>
      <c r="D127" s="11"/>
      <c r="E127" s="11"/>
      <c r="F127" s="11"/>
      <c r="G127" s="11"/>
      <c r="H127" s="11"/>
      <c r="I127" s="12">
        <f t="shared" si="1"/>
        <v>0</v>
      </c>
      <c r="J127" s="21" t="b">
        <v>0</v>
      </c>
    </row>
    <row r="128" spans="2:10" x14ac:dyDescent="0.2">
      <c r="B128" s="144"/>
      <c r="C128" s="10" t="s">
        <v>35</v>
      </c>
      <c r="D128" s="11"/>
      <c r="E128" s="11"/>
      <c r="F128" s="11"/>
      <c r="G128" s="11"/>
      <c r="H128" s="11"/>
      <c r="I128" s="12">
        <f t="shared" si="1"/>
        <v>0</v>
      </c>
    </row>
    <row r="129" spans="2:10" x14ac:dyDescent="0.2">
      <c r="B129" s="144"/>
      <c r="C129" s="10" t="s">
        <v>97</v>
      </c>
      <c r="D129" s="11"/>
      <c r="E129" s="11"/>
      <c r="F129" s="11"/>
      <c r="G129" s="11"/>
      <c r="H129" s="11"/>
      <c r="I129" s="12">
        <f t="shared" si="1"/>
        <v>0</v>
      </c>
    </row>
    <row r="130" spans="2:10" x14ac:dyDescent="0.2">
      <c r="B130" s="144" t="s">
        <v>139</v>
      </c>
      <c r="C130" s="10" t="s">
        <v>34</v>
      </c>
      <c r="D130" s="11"/>
      <c r="E130" s="11"/>
      <c r="F130" s="11"/>
      <c r="G130" s="11"/>
      <c r="H130" s="11"/>
      <c r="I130" s="12">
        <f t="shared" si="1"/>
        <v>0</v>
      </c>
      <c r="J130" s="21" t="b">
        <v>0</v>
      </c>
    </row>
    <row r="131" spans="2:10" x14ac:dyDescent="0.2">
      <c r="B131" s="144"/>
      <c r="C131" s="10" t="s">
        <v>35</v>
      </c>
      <c r="D131" s="11"/>
      <c r="E131" s="11"/>
      <c r="F131" s="11"/>
      <c r="G131" s="11"/>
      <c r="H131" s="11"/>
      <c r="I131" s="12">
        <f t="shared" si="1"/>
        <v>0</v>
      </c>
    </row>
    <row r="132" spans="2:10" x14ac:dyDescent="0.2">
      <c r="B132" s="144"/>
      <c r="C132" s="10" t="s">
        <v>97</v>
      </c>
      <c r="D132" s="11"/>
      <c r="E132" s="11"/>
      <c r="F132" s="11"/>
      <c r="G132" s="11"/>
      <c r="H132" s="11"/>
      <c r="I132" s="12">
        <f t="shared" si="1"/>
        <v>0</v>
      </c>
    </row>
    <row r="133" spans="2:10" x14ac:dyDescent="0.2">
      <c r="B133" s="144" t="s">
        <v>140</v>
      </c>
      <c r="C133" s="10" t="s">
        <v>34</v>
      </c>
      <c r="D133" s="11"/>
      <c r="E133" s="11"/>
      <c r="F133" s="11"/>
      <c r="G133" s="11"/>
      <c r="H133" s="11"/>
      <c r="I133" s="12">
        <f t="shared" ref="I133:I144" si="2">SUM(D133:H133)</f>
        <v>0</v>
      </c>
      <c r="J133" s="21" t="b">
        <v>0</v>
      </c>
    </row>
    <row r="134" spans="2:10" x14ac:dyDescent="0.2">
      <c r="B134" s="144"/>
      <c r="C134" s="10" t="s">
        <v>35</v>
      </c>
      <c r="D134" s="11"/>
      <c r="E134" s="11"/>
      <c r="F134" s="11"/>
      <c r="G134" s="11"/>
      <c r="H134" s="11"/>
      <c r="I134" s="12">
        <f t="shared" si="2"/>
        <v>0</v>
      </c>
    </row>
    <row r="135" spans="2:10" x14ac:dyDescent="0.2">
      <c r="B135" s="144"/>
      <c r="C135" s="10" t="s">
        <v>97</v>
      </c>
      <c r="D135" s="11"/>
      <c r="E135" s="11"/>
      <c r="F135" s="11"/>
      <c r="G135" s="11"/>
      <c r="H135" s="11"/>
      <c r="I135" s="12">
        <f t="shared" si="2"/>
        <v>0</v>
      </c>
    </row>
    <row r="136" spans="2:10" x14ac:dyDescent="0.2">
      <c r="B136" s="144" t="s">
        <v>141</v>
      </c>
      <c r="C136" s="10" t="s">
        <v>34</v>
      </c>
      <c r="D136" s="11"/>
      <c r="E136" s="11"/>
      <c r="F136" s="11"/>
      <c r="G136" s="11"/>
      <c r="H136" s="11"/>
      <c r="I136" s="12">
        <f t="shared" si="2"/>
        <v>0</v>
      </c>
      <c r="J136" s="21" t="b">
        <v>0</v>
      </c>
    </row>
    <row r="137" spans="2:10" x14ac:dyDescent="0.2">
      <c r="B137" s="144"/>
      <c r="C137" s="10" t="s">
        <v>35</v>
      </c>
      <c r="D137" s="11"/>
      <c r="E137" s="11"/>
      <c r="F137" s="11"/>
      <c r="G137" s="11"/>
      <c r="H137" s="11"/>
      <c r="I137" s="12">
        <f t="shared" si="2"/>
        <v>0</v>
      </c>
    </row>
    <row r="138" spans="2:10" x14ac:dyDescent="0.2">
      <c r="B138" s="144"/>
      <c r="C138" s="10" t="s">
        <v>97</v>
      </c>
      <c r="D138" s="11"/>
      <c r="E138" s="11"/>
      <c r="F138" s="11"/>
      <c r="G138" s="11"/>
      <c r="H138" s="11"/>
      <c r="I138" s="12">
        <f t="shared" si="2"/>
        <v>0</v>
      </c>
    </row>
    <row r="139" spans="2:10" x14ac:dyDescent="0.2">
      <c r="B139" s="144" t="s">
        <v>142</v>
      </c>
      <c r="C139" s="10" t="s">
        <v>34</v>
      </c>
      <c r="D139" s="11"/>
      <c r="E139" s="11"/>
      <c r="F139" s="11"/>
      <c r="G139" s="11"/>
      <c r="H139" s="11"/>
      <c r="I139" s="12">
        <f t="shared" si="2"/>
        <v>0</v>
      </c>
      <c r="J139" s="21" t="b">
        <v>0</v>
      </c>
    </row>
    <row r="140" spans="2:10" x14ac:dyDescent="0.2">
      <c r="B140" s="144"/>
      <c r="C140" s="10" t="s">
        <v>35</v>
      </c>
      <c r="D140" s="11"/>
      <c r="E140" s="11"/>
      <c r="F140" s="11"/>
      <c r="G140" s="11"/>
      <c r="H140" s="11"/>
      <c r="I140" s="12">
        <f t="shared" si="2"/>
        <v>0</v>
      </c>
    </row>
    <row r="141" spans="2:10" x14ac:dyDescent="0.2">
      <c r="B141" s="144"/>
      <c r="C141" s="10" t="s">
        <v>97</v>
      </c>
      <c r="D141" s="11"/>
      <c r="E141" s="11"/>
      <c r="F141" s="11"/>
      <c r="G141" s="11"/>
      <c r="H141" s="11"/>
      <c r="I141" s="12">
        <f t="shared" si="2"/>
        <v>0</v>
      </c>
    </row>
    <row r="142" spans="2:10" x14ac:dyDescent="0.2">
      <c r="B142" s="144" t="s">
        <v>143</v>
      </c>
      <c r="C142" s="10" t="s">
        <v>34</v>
      </c>
      <c r="D142" s="11"/>
      <c r="E142" s="11"/>
      <c r="F142" s="11"/>
      <c r="G142" s="11"/>
      <c r="H142" s="11"/>
      <c r="I142" s="12">
        <f t="shared" si="2"/>
        <v>0</v>
      </c>
      <c r="J142" s="21" t="b">
        <v>0</v>
      </c>
    </row>
    <row r="143" spans="2:10" x14ac:dyDescent="0.2">
      <c r="B143" s="144"/>
      <c r="C143" s="10" t="s">
        <v>35</v>
      </c>
      <c r="D143" s="11"/>
      <c r="E143" s="11"/>
      <c r="F143" s="11"/>
      <c r="G143" s="11"/>
      <c r="H143" s="11"/>
      <c r="I143" s="12">
        <f t="shared" si="2"/>
        <v>0</v>
      </c>
    </row>
    <row r="144" spans="2:10" ht="18.5" thickBot="1" x14ac:dyDescent="0.25">
      <c r="B144" s="148"/>
      <c r="C144" s="13" t="s">
        <v>97</v>
      </c>
      <c r="D144" s="11"/>
      <c r="E144" s="11"/>
      <c r="F144" s="11"/>
      <c r="G144" s="11"/>
      <c r="H144" s="11"/>
      <c r="I144" s="12">
        <f t="shared" si="2"/>
        <v>0</v>
      </c>
    </row>
    <row r="145" spans="2:9" ht="18.5" thickTop="1" x14ac:dyDescent="0.2">
      <c r="B145" s="149" t="s">
        <v>36</v>
      </c>
      <c r="C145" s="14" t="s">
        <v>34</v>
      </c>
      <c r="D145" s="15">
        <f>SUM(D4,D7,D10,D13,D16,D19,D22,D25,D28,D31,D34,D37,D40,D43,D46,D49,D52,D55,D58,D61,D64,D67,D70,D73,D76,D79,D82,D85,D88,D91,D94,D97,D100,D103,D106,D109,D112,D115,D118,D121,D124,D127,D130,D133,D136,D139,D142)</f>
        <v>0</v>
      </c>
      <c r="E145" s="15">
        <f t="shared" ref="E145:H145" si="3">SUM(E4,E7,E10,E13,E16,E19,E22,E25,E28,E31,E34,E37,E40,E43,E46,E49,E52,E55,E58,E61,E64,E67,E70,E73,E76,E79,E82,E85,E88,E91,E94,E97,E100,E103,E106,E109,E112,E115,E118,E121,E124,E127,E130,E133,E136,E139,E142)</f>
        <v>0</v>
      </c>
      <c r="F145" s="15">
        <f t="shared" si="3"/>
        <v>0</v>
      </c>
      <c r="G145" s="15">
        <f>SUM(G4,G7,G10,G13,G16,G19,G22,G25,G28,G31,G34,G37,G40,G43,G46,G49,G52,G55,G58,G61,G64,G67,G70,G73,G76,G79,G82,G85,G88,G91,G94,G97,G100,G103,G106,G109,G112,G115,G118,G121,G124,G127,G130,G133,G136,G139,G142)</f>
        <v>0</v>
      </c>
      <c r="H145" s="15">
        <f t="shared" si="3"/>
        <v>0</v>
      </c>
      <c r="I145" s="15">
        <f>SUM(D145:H145)</f>
        <v>0</v>
      </c>
    </row>
    <row r="146" spans="2:9" x14ac:dyDescent="0.2">
      <c r="B146" s="144"/>
      <c r="C146" s="10" t="s">
        <v>35</v>
      </c>
      <c r="D146" s="3">
        <f>SUM(D5,D8,D11,D14,D17,D20,D23,D26,D29,D32,D35,D38,D41,D44,D47,D50,D53,D56,D59,D62,D65,D68,D71,D74,D77,D80,D83,D86,D89,D92,D95,D98,D101,D104,D107,D110,D113,D116,D119,D122,D125,D128,D131,D134,D137,D140,D143)</f>
        <v>0</v>
      </c>
      <c r="E146" s="3">
        <f t="shared" ref="E146:H147" si="4">SUM(E5,E8,E11,E14,E17,E20,E23,E26,E29,E32,E35,E38,E41,E44,E47,E50,E53,E56,E59,E62,E65,E68,E71,E74,E77,E80,E83,E86,E89,E92,E95,E98,E101,E104,E107,E110,E113,E116,E119,E122,E125,E128,E131,E134,E137,E140,E143)</f>
        <v>0</v>
      </c>
      <c r="F146" s="3">
        <f t="shared" si="4"/>
        <v>0</v>
      </c>
      <c r="G146" s="3">
        <f>SUM(G5,G8,G11,G14,G17,G20,G23,G26,G29,G32,G35,G38,G41,G44,G47,G50,G53,G56,G59,G62,G65,G68,G71,G74,G77,G80,G83,G86,G89,G92,G95,G98,G101,G104,G107,G110,G113,G116,G119,G122,G125,G128,G131,G134,G137,G140,G143)</f>
        <v>0</v>
      </c>
      <c r="H146" s="3">
        <f t="shared" si="4"/>
        <v>0</v>
      </c>
      <c r="I146" s="3">
        <f t="shared" ref="I146:I147" si="5">SUM(D146:H146)</f>
        <v>0</v>
      </c>
    </row>
    <row r="147" spans="2:9" x14ac:dyDescent="0.2">
      <c r="B147" s="144"/>
      <c r="C147" s="10" t="s">
        <v>97</v>
      </c>
      <c r="D147" s="3">
        <f>SUM(D6,D9,D12,D15,D18,D21,D24,D27,D30,D33,D36,D39,D42,D45,D48,D51,D54,D57,D60,D63,D66,D69,D72,D75,D78,D81,D84,D87,D90,D93,D96,D99,D102,D105,D108,D111,D114,D117,D120,D123,D126,D129,D132,D135,D138,D141,D144)</f>
        <v>0</v>
      </c>
      <c r="E147" s="3">
        <f t="shared" si="4"/>
        <v>0</v>
      </c>
      <c r="F147" s="3">
        <f t="shared" si="4"/>
        <v>0</v>
      </c>
      <c r="G147" s="3">
        <f>SUM(G6,G9,G12,G15,G18,G21,G24,G27,G30,G33,G36,G39,G42,G45,G48,G51,G54,G57,G60,G63,G66,G69,G72,G75,G78,G81,G84,G87,G90,G93,G96,G99,G102,G105,G108,G111,G114,G117,G120,G123,G126,G129,G132,G135,G138,G141,G144)</f>
        <v>0</v>
      </c>
      <c r="H147" s="3">
        <f t="shared" si="4"/>
        <v>0</v>
      </c>
      <c r="I147" s="3">
        <f t="shared" si="5"/>
        <v>0</v>
      </c>
    </row>
    <row r="148" spans="2:9" x14ac:dyDescent="0.2">
      <c r="B148" s="144"/>
      <c r="C148" s="10" t="s">
        <v>36</v>
      </c>
      <c r="D148" s="3">
        <f>SUM(D145:D147)</f>
        <v>0</v>
      </c>
      <c r="E148" s="3">
        <f t="shared" ref="E148:I148" si="6">SUM(E145:E147)</f>
        <v>0</v>
      </c>
      <c r="F148" s="3">
        <f t="shared" si="6"/>
        <v>0</v>
      </c>
      <c r="G148" s="3">
        <f>SUM(G145:G147)</f>
        <v>0</v>
      </c>
      <c r="H148" s="3">
        <f t="shared" si="6"/>
        <v>0</v>
      </c>
      <c r="I148" s="3">
        <f t="shared" si="6"/>
        <v>0</v>
      </c>
    </row>
  </sheetData>
  <sheetProtection algorithmName="SHA-512" hashValue="uHdlFmwl8YEsDPUBbH9of+Ak77Zpl4tVKUPfguq0V7ZcfPAJLxfffDo1ONVkEg/gkKAPEGHjdF4m77IWBfSWFQ==" saltValue="HxgXS3SyntYBT5zI2U48qQ==" spinCount="100000" sheet="1" objects="1" scenarios="1"/>
  <mergeCells count="50">
    <mergeCell ref="B142:B144"/>
    <mergeCell ref="B145:B148"/>
    <mergeCell ref="B124:B126"/>
    <mergeCell ref="B127:B129"/>
    <mergeCell ref="B130:B132"/>
    <mergeCell ref="B133:B135"/>
    <mergeCell ref="B136:B138"/>
    <mergeCell ref="B139:B141"/>
    <mergeCell ref="B121:B123"/>
    <mergeCell ref="B88:B90"/>
    <mergeCell ref="B91:B93"/>
    <mergeCell ref="B94:B96"/>
    <mergeCell ref="B97:B99"/>
    <mergeCell ref="B100:B102"/>
    <mergeCell ref="B103:B105"/>
    <mergeCell ref="B106:B108"/>
    <mergeCell ref="B109:B111"/>
    <mergeCell ref="B112:B114"/>
    <mergeCell ref="B115:B117"/>
    <mergeCell ref="B118:B120"/>
    <mergeCell ref="B85:B87"/>
    <mergeCell ref="B52:B54"/>
    <mergeCell ref="B55:B57"/>
    <mergeCell ref="B58:B60"/>
    <mergeCell ref="B61:B63"/>
    <mergeCell ref="B64:B66"/>
    <mergeCell ref="B67:B69"/>
    <mergeCell ref="B70:B72"/>
    <mergeCell ref="B73:B75"/>
    <mergeCell ref="B76:B78"/>
    <mergeCell ref="B79:B81"/>
    <mergeCell ref="B82:B84"/>
    <mergeCell ref="B49:B51"/>
    <mergeCell ref="B16:B18"/>
    <mergeCell ref="B19:B21"/>
    <mergeCell ref="B22:B24"/>
    <mergeCell ref="B25:B27"/>
    <mergeCell ref="B28:B30"/>
    <mergeCell ref="B31:B33"/>
    <mergeCell ref="B34:B36"/>
    <mergeCell ref="B37:B39"/>
    <mergeCell ref="B40:B42"/>
    <mergeCell ref="B43:B45"/>
    <mergeCell ref="B46:B48"/>
    <mergeCell ref="B13:B15"/>
    <mergeCell ref="B1:I1"/>
    <mergeCell ref="B3:C3"/>
    <mergeCell ref="B4:B6"/>
    <mergeCell ref="B7:B9"/>
    <mergeCell ref="B10:B12"/>
  </mergeCells>
  <phoneticPr fontId="1"/>
  <conditionalFormatting sqref="D4:I4">
    <cfRule type="expression" dxfId="157" priority="142">
      <formula>AND($J$4=TRUE,$L$4=TRUE)</formula>
    </cfRule>
  </conditionalFormatting>
  <conditionalFormatting sqref="D5:I5">
    <cfRule type="expression" dxfId="156" priority="141">
      <formula>AND($J$4=TRUE,$L$5=TRUE)</formula>
    </cfRule>
  </conditionalFormatting>
  <conditionalFormatting sqref="D6:I6">
    <cfRule type="expression" dxfId="155" priority="140">
      <formula>AND($J$4=TRUE,$L$6=TRUE)</formula>
    </cfRule>
  </conditionalFormatting>
  <conditionalFormatting sqref="D7:I7">
    <cfRule type="expression" dxfId="154" priority="139">
      <formula>AND($L$4=TRUE,$J$7=TRUE)</formula>
    </cfRule>
  </conditionalFormatting>
  <conditionalFormatting sqref="D8:I8">
    <cfRule type="expression" dxfId="153" priority="138">
      <formula>AND($L$5=TRUE,$J$7=TRUE)</formula>
    </cfRule>
  </conditionalFormatting>
  <conditionalFormatting sqref="D9:I9">
    <cfRule type="expression" dxfId="152" priority="137">
      <formula>AND($L$6=TRUE,$J$7=TRUE)</formula>
    </cfRule>
  </conditionalFormatting>
  <conditionalFormatting sqref="D10:I10">
    <cfRule type="expression" dxfId="151" priority="136">
      <formula>AND($L$4=TRUE,$J$10=TRUE)</formula>
    </cfRule>
  </conditionalFormatting>
  <conditionalFormatting sqref="D11:I11">
    <cfRule type="expression" dxfId="150" priority="135">
      <formula>AND($L$5=TRUE,$J$10=TRUE)</formula>
    </cfRule>
  </conditionalFormatting>
  <conditionalFormatting sqref="D12:I12">
    <cfRule type="expression" dxfId="149" priority="134">
      <formula>AND($L$6=TRUE,$J$10=TRUE)</formula>
    </cfRule>
  </conditionalFormatting>
  <conditionalFormatting sqref="D13:I13">
    <cfRule type="expression" dxfId="148" priority="133">
      <formula>AND($L$4=TRUE,$J$13=TRUE)</formula>
    </cfRule>
  </conditionalFormatting>
  <conditionalFormatting sqref="D14:I14">
    <cfRule type="expression" dxfId="147" priority="132">
      <formula>AND($L$5=TRUE,$J$13=TRUE)</formula>
    </cfRule>
  </conditionalFormatting>
  <conditionalFormatting sqref="D15:I15">
    <cfRule type="expression" dxfId="146" priority="131">
      <formula>AND($L$6=TRUE,$J$13=TRUE)</formula>
    </cfRule>
  </conditionalFormatting>
  <conditionalFormatting sqref="D16:I16">
    <cfRule type="expression" dxfId="145" priority="130">
      <formula>AND($L$4=TRUE,$J$16=TRUE)</formula>
    </cfRule>
  </conditionalFormatting>
  <conditionalFormatting sqref="D17:I17">
    <cfRule type="expression" dxfId="144" priority="129">
      <formula>AND($L$5=TRUE,$J$16=TRUE)</formula>
    </cfRule>
  </conditionalFormatting>
  <conditionalFormatting sqref="D18:I18">
    <cfRule type="expression" dxfId="143" priority="128">
      <formula>AND($L$6=TRUE,$J$16=TRUE)</formula>
    </cfRule>
  </conditionalFormatting>
  <conditionalFormatting sqref="D19:I19">
    <cfRule type="expression" dxfId="142" priority="127">
      <formula>AND($L$4=TRUE,$J$19=TRUE)</formula>
    </cfRule>
  </conditionalFormatting>
  <conditionalFormatting sqref="D20:I20">
    <cfRule type="expression" dxfId="141" priority="126">
      <formula>AND($L$5=TRUE,$J$19=TRUE)</formula>
    </cfRule>
  </conditionalFormatting>
  <conditionalFormatting sqref="D21:I21">
    <cfRule type="expression" dxfId="140" priority="125">
      <formula>AND($L$6=TRUE,$J$19=TRUE)</formula>
    </cfRule>
  </conditionalFormatting>
  <conditionalFormatting sqref="D22:I22">
    <cfRule type="expression" dxfId="139" priority="124">
      <formula>AND($L$4=TRUE,$J$22=TRUE)</formula>
    </cfRule>
  </conditionalFormatting>
  <conditionalFormatting sqref="D23:I23">
    <cfRule type="expression" dxfId="138" priority="123">
      <formula>AND($L$5=TRUE,$J$22=TRUE)</formula>
    </cfRule>
  </conditionalFormatting>
  <conditionalFormatting sqref="D24:I24">
    <cfRule type="expression" dxfId="137" priority="278">
      <formula>AND($L$6=TRUE,$J$22=TRUE)</formula>
    </cfRule>
  </conditionalFormatting>
  <conditionalFormatting sqref="D25:I25">
    <cfRule type="expression" dxfId="136" priority="121">
      <formula>AND($L$4=TRUE,$J$25=TRUE)</formula>
    </cfRule>
  </conditionalFormatting>
  <conditionalFormatting sqref="D26:I26">
    <cfRule type="expression" dxfId="135" priority="120">
      <formula>AND($L$5=TRUE,$J$25=TRUE)</formula>
    </cfRule>
  </conditionalFormatting>
  <conditionalFormatting sqref="D27:I27">
    <cfRule type="expression" dxfId="134" priority="119">
      <formula>AND($L$6=TRUE,$J$25=TRUE)</formula>
    </cfRule>
  </conditionalFormatting>
  <conditionalFormatting sqref="D28:I28">
    <cfRule type="expression" dxfId="133" priority="118">
      <formula>AND($L$4=TRUE,$J$28=TRUE)</formula>
    </cfRule>
  </conditionalFormatting>
  <conditionalFormatting sqref="D29:I29">
    <cfRule type="expression" dxfId="132" priority="117">
      <formula>AND($L$5=TRUE,$J$28=TRUE)</formula>
    </cfRule>
  </conditionalFormatting>
  <conditionalFormatting sqref="D30:I30">
    <cfRule type="expression" dxfId="131" priority="116">
      <formula>AND($L$6=TRUE,$J$28=TRUE)</formula>
    </cfRule>
  </conditionalFormatting>
  <conditionalFormatting sqref="D31:I31">
    <cfRule type="expression" dxfId="130" priority="115">
      <formula>AND($L$4=TRUE,$J$31=TRUE)</formula>
    </cfRule>
  </conditionalFormatting>
  <conditionalFormatting sqref="D32:I32">
    <cfRule type="expression" dxfId="129" priority="270">
      <formula>AND($L$5=TRUE,$J$31=TRUE)</formula>
    </cfRule>
  </conditionalFormatting>
  <conditionalFormatting sqref="D33:I33">
    <cfRule type="expression" dxfId="128" priority="113">
      <formula>AND($L$6=TRUE,$J$31=TRUE)</formula>
    </cfRule>
  </conditionalFormatting>
  <conditionalFormatting sqref="D34:I34">
    <cfRule type="expression" dxfId="127" priority="112">
      <formula>AND($L$4=TRUE,$J$34=TRUE)</formula>
    </cfRule>
  </conditionalFormatting>
  <conditionalFormatting sqref="D35:I35">
    <cfRule type="expression" dxfId="126" priority="111">
      <formula>AND($L$5=TRUE,$J$34=TRUE)</formula>
    </cfRule>
  </conditionalFormatting>
  <conditionalFormatting sqref="D36:I36">
    <cfRule type="expression" dxfId="125" priority="110">
      <formula>AND($L$6=TRUE,$J$34=TRUE)</formula>
    </cfRule>
  </conditionalFormatting>
  <conditionalFormatting sqref="D37:I37">
    <cfRule type="expression" dxfId="124" priority="109">
      <formula>AND($L$4=TRUE,$J$37=TRUE)</formula>
    </cfRule>
  </conditionalFormatting>
  <conditionalFormatting sqref="D38:I38">
    <cfRule type="expression" dxfId="123" priority="108">
      <formula>AND($L$5=TRUE,$J$37=TRUE)</formula>
    </cfRule>
  </conditionalFormatting>
  <conditionalFormatting sqref="D39:I39">
    <cfRule type="expression" dxfId="122" priority="107">
      <formula>AND($L$6=TRUE,$J$37=TRUE)</formula>
    </cfRule>
  </conditionalFormatting>
  <conditionalFormatting sqref="D40:I40">
    <cfRule type="expression" dxfId="121" priority="106">
      <formula>AND($L$4=TRUE,$J$40=TRUE)</formula>
    </cfRule>
  </conditionalFormatting>
  <conditionalFormatting sqref="D41:I41">
    <cfRule type="expression" dxfId="120" priority="105">
      <formula>AND($L$5=TRUE,$J$40=TRUE)</formula>
    </cfRule>
  </conditionalFormatting>
  <conditionalFormatting sqref="D42:I42">
    <cfRule type="expression" dxfId="119" priority="104">
      <formula>AND($L$6=TRUE,$J$40=TRUE)</formula>
    </cfRule>
  </conditionalFormatting>
  <conditionalFormatting sqref="D43:I43">
    <cfRule type="expression" dxfId="118" priority="103">
      <formula>AND($L$4=TRUE,$J$43=TRUE)</formula>
    </cfRule>
  </conditionalFormatting>
  <conditionalFormatting sqref="D44:I44">
    <cfRule type="expression" dxfId="117" priority="102">
      <formula>AND($L$5=TRUE,$J$43=TRUE)</formula>
    </cfRule>
  </conditionalFormatting>
  <conditionalFormatting sqref="D45:I45">
    <cfRule type="expression" dxfId="116" priority="101">
      <formula>AND($L$6=TRUE,$J$43=TRUE)</formula>
    </cfRule>
  </conditionalFormatting>
  <conditionalFormatting sqref="D46:I46">
    <cfRule type="expression" dxfId="115" priority="256">
      <formula>AND($L$4=TRUE,$J$46=TRUE)</formula>
    </cfRule>
  </conditionalFormatting>
  <conditionalFormatting sqref="D47:I47">
    <cfRule type="expression" dxfId="114" priority="99">
      <formula>AND($L$5=TRUE,$J$46=TRUE)</formula>
    </cfRule>
  </conditionalFormatting>
  <conditionalFormatting sqref="D48:I48">
    <cfRule type="expression" dxfId="113" priority="98">
      <formula>AND($L$6=TRUE,$J$46=TRUE)</formula>
    </cfRule>
  </conditionalFormatting>
  <conditionalFormatting sqref="D49:I49">
    <cfRule type="expression" dxfId="112" priority="97">
      <formula>AND($L$4=TRUE,$J$49=TRUE)</formula>
    </cfRule>
  </conditionalFormatting>
  <conditionalFormatting sqref="D50:I50">
    <cfRule type="expression" dxfId="111" priority="252">
      <formula>AND($L$5=TRUE,$J$49=TRUE)</formula>
    </cfRule>
  </conditionalFormatting>
  <conditionalFormatting sqref="D51:I51">
    <cfRule type="expression" dxfId="110" priority="251">
      <formula>AND($L$6=TRUE,$J$49=TRUE)</formula>
    </cfRule>
  </conditionalFormatting>
  <conditionalFormatting sqref="D52:I52">
    <cfRule type="expression" dxfId="109" priority="250">
      <formula>AND($L$4=TRUE,$J$52=TRUE)</formula>
    </cfRule>
  </conditionalFormatting>
  <conditionalFormatting sqref="D53:I53">
    <cfRule type="expression" dxfId="108" priority="93">
      <formula>AND($L$5=TRUE,$J$52=TRUE)</formula>
    </cfRule>
  </conditionalFormatting>
  <conditionalFormatting sqref="D54:I54">
    <cfRule type="expression" dxfId="107" priority="92">
      <formula>AND($L$6=TRUE,$J$52=TRUE)</formula>
    </cfRule>
  </conditionalFormatting>
  <conditionalFormatting sqref="D55:I55">
    <cfRule type="expression" dxfId="106" priority="91">
      <formula>AND($L$4=TRUE,$J$55=TRUE)</formula>
    </cfRule>
  </conditionalFormatting>
  <conditionalFormatting sqref="D56:I56">
    <cfRule type="expression" dxfId="105" priority="89">
      <formula>AND($L$5=TRUE,$J$55=TRUE)</formula>
    </cfRule>
  </conditionalFormatting>
  <conditionalFormatting sqref="D57:I57">
    <cfRule type="expression" dxfId="104" priority="90">
      <formula>AND($L$6=TRUE,$J$55=TRUE)</formula>
    </cfRule>
  </conditionalFormatting>
  <conditionalFormatting sqref="D58:I58">
    <cfRule type="expression" dxfId="103" priority="88">
      <formula>AND($L$4=TRUE,$J$58=TRUE)</formula>
    </cfRule>
  </conditionalFormatting>
  <conditionalFormatting sqref="D59:I59">
    <cfRule type="expression" dxfId="102" priority="87">
      <formula>AND($L$5=TRUE,$J$58=TRUE)</formula>
    </cfRule>
  </conditionalFormatting>
  <conditionalFormatting sqref="D60:I60">
    <cfRule type="expression" dxfId="101" priority="86">
      <formula>AND($L$6=TRUE,$J$58=TRUE)</formula>
    </cfRule>
  </conditionalFormatting>
  <conditionalFormatting sqref="D61:I61">
    <cfRule type="expression" dxfId="100" priority="85">
      <formula>AND($L$4=TRUE,$J$61=TRUE)</formula>
    </cfRule>
  </conditionalFormatting>
  <conditionalFormatting sqref="D62:I62">
    <cfRule type="expression" dxfId="99" priority="84">
      <formula>AND($L$5=TRUE,$J$61=TRUE)</formula>
    </cfRule>
  </conditionalFormatting>
  <conditionalFormatting sqref="D63:I63">
    <cfRule type="expression" dxfId="98" priority="83">
      <formula>AND($L$6=TRUE,$J$61=TRUE)</formula>
    </cfRule>
  </conditionalFormatting>
  <conditionalFormatting sqref="D64:I64">
    <cfRule type="expression" dxfId="97" priority="82">
      <formula>AND($L$4=TRUE,$J$64=TRUE)</formula>
    </cfRule>
  </conditionalFormatting>
  <conditionalFormatting sqref="D65:I65">
    <cfRule type="expression" dxfId="96" priority="81">
      <formula>AND($L$5=TRUE,$J$64=TRUE)</formula>
    </cfRule>
  </conditionalFormatting>
  <conditionalFormatting sqref="D66:I66">
    <cfRule type="expression" dxfId="95" priority="80">
      <formula>AND($L$6=TRUE,$J$64=TRUE)</formula>
    </cfRule>
  </conditionalFormatting>
  <conditionalFormatting sqref="D67:I67">
    <cfRule type="expression" dxfId="94" priority="79">
      <formula>AND($L$4=TRUE,$J$67=TRUE)</formula>
    </cfRule>
  </conditionalFormatting>
  <conditionalFormatting sqref="D68:I68">
    <cfRule type="expression" dxfId="93" priority="78">
      <formula>AND($L$5=TRUE,$J$67=TRUE)</formula>
    </cfRule>
  </conditionalFormatting>
  <conditionalFormatting sqref="D69:I69">
    <cfRule type="expression" dxfId="92" priority="77">
      <formula>AND($L$6=TRUE,$J$67=TRUE)</formula>
    </cfRule>
  </conditionalFormatting>
  <conditionalFormatting sqref="D70:I70">
    <cfRule type="expression" dxfId="91" priority="76">
      <formula>AND($L$4=TRUE,$J$70=TRUE)</formula>
    </cfRule>
  </conditionalFormatting>
  <conditionalFormatting sqref="D71:I71">
    <cfRule type="expression" dxfId="90" priority="75">
      <formula>AND($L$5=TRUE,$J$70=TRUE)</formula>
    </cfRule>
  </conditionalFormatting>
  <conditionalFormatting sqref="D72:I72">
    <cfRule type="expression" dxfId="89" priority="74">
      <formula>AND($L$6=TRUE,$J$70=TRUE)</formula>
    </cfRule>
  </conditionalFormatting>
  <conditionalFormatting sqref="D73:I73">
    <cfRule type="expression" dxfId="88" priority="73">
      <formula>AND($L$4=TRUE,$J$73=TRUE)</formula>
    </cfRule>
  </conditionalFormatting>
  <conditionalFormatting sqref="D74:I74">
    <cfRule type="expression" dxfId="87" priority="72">
      <formula>AND($L$5=TRUE,$J$73=TRUE)</formula>
    </cfRule>
  </conditionalFormatting>
  <conditionalFormatting sqref="D75:I75">
    <cfRule type="expression" dxfId="86" priority="71">
      <formula>AND($L$6=TRUE,$J$73=TRUE)</formula>
    </cfRule>
  </conditionalFormatting>
  <conditionalFormatting sqref="D76:I76">
    <cfRule type="expression" dxfId="85" priority="70">
      <formula>AND($L$4=TRUE,$J$76=TRUE)</formula>
    </cfRule>
  </conditionalFormatting>
  <conditionalFormatting sqref="D77:I77">
    <cfRule type="expression" dxfId="84" priority="69">
      <formula>AND($L$5=TRUE,$J$76=TRUE)</formula>
    </cfRule>
  </conditionalFormatting>
  <conditionalFormatting sqref="D78:I78">
    <cfRule type="expression" dxfId="83" priority="68">
      <formula>AND($L$6=TRUE,$J$76=TRUE)</formula>
    </cfRule>
  </conditionalFormatting>
  <conditionalFormatting sqref="D79:I79">
    <cfRule type="expression" dxfId="82" priority="67">
      <formula>AND($L$4=TRUE,$J$79=TRUE)</formula>
    </cfRule>
  </conditionalFormatting>
  <conditionalFormatting sqref="D80:I80">
    <cfRule type="expression" dxfId="81" priority="66">
      <formula>AND($L$5=TRUE,$J$79=TRUE)</formula>
    </cfRule>
  </conditionalFormatting>
  <conditionalFormatting sqref="D81:I81">
    <cfRule type="expression" dxfId="80" priority="65">
      <formula>AND($L$6=TRUE,$J$79=TRUE)</formula>
    </cfRule>
  </conditionalFormatting>
  <conditionalFormatting sqref="D82:I82">
    <cfRule type="expression" dxfId="79" priority="64">
      <formula>AND($L$4=TRUE,$J$82=TRUE)</formula>
    </cfRule>
  </conditionalFormatting>
  <conditionalFormatting sqref="D83:I83">
    <cfRule type="expression" dxfId="78" priority="63">
      <formula>AND($L$5=TRUE,$J$82=TRUE)</formula>
    </cfRule>
  </conditionalFormatting>
  <conditionalFormatting sqref="D84:I84">
    <cfRule type="expression" dxfId="77" priority="62">
      <formula>AND($L$6=TRUE,$J$82=TRUE)</formula>
    </cfRule>
  </conditionalFormatting>
  <conditionalFormatting sqref="D85:I85">
    <cfRule type="expression" dxfId="76" priority="61">
      <formula>AND($L$4=TRUE,$J$85=TRUE)</formula>
    </cfRule>
  </conditionalFormatting>
  <conditionalFormatting sqref="D86:I86">
    <cfRule type="expression" dxfId="75" priority="60">
      <formula>AND($L$5=TRUE,$J$85=TRUE)</formula>
    </cfRule>
  </conditionalFormatting>
  <conditionalFormatting sqref="D87:I87">
    <cfRule type="expression" dxfId="74" priority="59">
      <formula>AND($L$6=TRUE,$J$85=TRUE)</formula>
    </cfRule>
  </conditionalFormatting>
  <conditionalFormatting sqref="D88:I88">
    <cfRule type="expression" dxfId="73" priority="58">
      <formula>AND($L$4=TRUE,$J$88=TRUE)</formula>
    </cfRule>
  </conditionalFormatting>
  <conditionalFormatting sqref="D89:I89">
    <cfRule type="expression" dxfId="72" priority="57">
      <formula>AND($L$5=TRUE,$J$88=TRUE)</formula>
    </cfRule>
  </conditionalFormatting>
  <conditionalFormatting sqref="D90:I90">
    <cfRule type="expression" dxfId="71" priority="56">
      <formula>AND($L$6=TRUE,$J$88=TRUE)</formula>
    </cfRule>
  </conditionalFormatting>
  <conditionalFormatting sqref="D91:I91">
    <cfRule type="expression" dxfId="70" priority="55">
      <formula>AND($L$4=TRUE,$J$91=TRUE)</formula>
    </cfRule>
  </conditionalFormatting>
  <conditionalFormatting sqref="D92:I92">
    <cfRule type="expression" dxfId="69" priority="54">
      <formula>AND($L$5=TRUE,$J$91=TRUE)</formula>
    </cfRule>
  </conditionalFormatting>
  <conditionalFormatting sqref="D93:I93">
    <cfRule type="expression" dxfId="68" priority="53">
      <formula>AND($L$6=TRUE,$J$91=TRUE)</formula>
    </cfRule>
  </conditionalFormatting>
  <conditionalFormatting sqref="D94:I94">
    <cfRule type="expression" dxfId="67" priority="52">
      <formula>AND($L$4=TRUE,$J$94=TRUE)</formula>
    </cfRule>
  </conditionalFormatting>
  <conditionalFormatting sqref="D95:I95">
    <cfRule type="expression" dxfId="66" priority="51">
      <formula>AND($L$5=TRUE,$J$94=TRUE)</formula>
    </cfRule>
  </conditionalFormatting>
  <conditionalFormatting sqref="D96:I96">
    <cfRule type="expression" dxfId="65" priority="1">
      <formula>AND($L$6=TRUE,$J$94=TRUE)</formula>
    </cfRule>
  </conditionalFormatting>
  <conditionalFormatting sqref="D97:I97">
    <cfRule type="expression" dxfId="64" priority="49">
      <formula>AND($L$4=TRUE,$J$97=TRUE)</formula>
    </cfRule>
  </conditionalFormatting>
  <conditionalFormatting sqref="D98:I98">
    <cfRule type="expression" dxfId="63" priority="48">
      <formula>AND($L$5=TRUE,$J$97=TRUE)</formula>
    </cfRule>
  </conditionalFormatting>
  <conditionalFormatting sqref="D99:I99">
    <cfRule type="expression" dxfId="62" priority="47">
      <formula>AND($L$6=TRUE,$J$97=TRUE)</formula>
    </cfRule>
  </conditionalFormatting>
  <conditionalFormatting sqref="D100:I100">
    <cfRule type="expression" dxfId="61" priority="202">
      <formula>AND($L$4=TRUE,$J$100=TRUE)</formula>
    </cfRule>
  </conditionalFormatting>
  <conditionalFormatting sqref="D101:I101">
    <cfRule type="expression" dxfId="60" priority="45">
      <formula>AND($L$5=TRUE,$J$100=TRUE)</formula>
    </cfRule>
  </conditionalFormatting>
  <conditionalFormatting sqref="D102:I102">
    <cfRule type="expression" dxfId="59" priority="44">
      <formula>AND($L$6=TRUE,$J$100=TRUE)</formula>
    </cfRule>
  </conditionalFormatting>
  <conditionalFormatting sqref="D103:I103">
    <cfRule type="expression" dxfId="58" priority="199">
      <formula>AND($L$4=TRUE,$J$103=TRUE)</formula>
    </cfRule>
  </conditionalFormatting>
  <conditionalFormatting sqref="D104:I104">
    <cfRule type="expression" dxfId="57" priority="198">
      <formula>AND($L$5=TRUE,$J$103=TRUE)</formula>
    </cfRule>
  </conditionalFormatting>
  <conditionalFormatting sqref="D105:I105">
    <cfRule type="expression" dxfId="56" priority="197">
      <formula>AND($L$6=TRUE,$J$103=TRUE)</formula>
    </cfRule>
  </conditionalFormatting>
  <conditionalFormatting sqref="D106:I106">
    <cfRule type="expression" dxfId="55" priority="40">
      <formula>AND($L$4=TRUE,$J$106=TRUE)</formula>
    </cfRule>
  </conditionalFormatting>
  <conditionalFormatting sqref="D107:I107">
    <cfRule type="expression" dxfId="54" priority="195">
      <formula>AND($L$5=TRUE,$J$106=TRUE)</formula>
    </cfRule>
  </conditionalFormatting>
  <conditionalFormatting sqref="D108:I108">
    <cfRule type="expression" dxfId="53" priority="194">
      <formula>AND($L$6=TRUE,$J$106=TRUE)</formula>
    </cfRule>
  </conditionalFormatting>
  <conditionalFormatting sqref="D109:I109">
    <cfRule type="expression" dxfId="52" priority="37">
      <formula>AND($L$4=TRUE,$J$109=TRUE)</formula>
    </cfRule>
  </conditionalFormatting>
  <conditionalFormatting sqref="D110:I110">
    <cfRule type="expression" dxfId="51" priority="192">
      <formula>AND($L$5=TRUE,$J$109=TRUE)</formula>
    </cfRule>
  </conditionalFormatting>
  <conditionalFormatting sqref="D111:I111">
    <cfRule type="expression" dxfId="50" priority="191">
      <formula>AND($L$6=TRUE,$J$109=TRUE)</formula>
    </cfRule>
  </conditionalFormatting>
  <conditionalFormatting sqref="D112:I112">
    <cfRule type="expression" dxfId="49" priority="34">
      <formula>AND($L$4=TRUE,$J$112=TRUE)</formula>
    </cfRule>
  </conditionalFormatting>
  <conditionalFormatting sqref="D113:I113">
    <cfRule type="expression" dxfId="48" priority="189">
      <formula>AND($L$5=TRUE,$J$112=TRUE)</formula>
    </cfRule>
  </conditionalFormatting>
  <conditionalFormatting sqref="D114:I114">
    <cfRule type="expression" dxfId="47" priority="188">
      <formula>AND($L$6=TRUE,$J$112=TRUE)</formula>
    </cfRule>
  </conditionalFormatting>
  <conditionalFormatting sqref="D115:I115">
    <cfRule type="expression" dxfId="46" priority="31">
      <formula>AND($L$4=TRUE,$J$115=TRUE)</formula>
    </cfRule>
  </conditionalFormatting>
  <conditionalFormatting sqref="D116:I116">
    <cfRule type="expression" dxfId="45" priority="186">
      <formula>AND($L$5=TRUE,$J$115=TRUE)</formula>
    </cfRule>
  </conditionalFormatting>
  <conditionalFormatting sqref="D117:I117">
    <cfRule type="expression" dxfId="44" priority="185">
      <formula>AND($L$6=TRUE,$J$115=TRUE)</formula>
    </cfRule>
  </conditionalFormatting>
  <conditionalFormatting sqref="D118:I118">
    <cfRule type="expression" dxfId="43" priority="184">
      <formula>AND($L$4=TRUE,$J$118=TRUE)</formula>
    </cfRule>
  </conditionalFormatting>
  <conditionalFormatting sqref="D119:I119">
    <cfRule type="expression" dxfId="42" priority="183">
      <formula>AND($L$5=TRUE,$J$118=TRUE)</formula>
    </cfRule>
  </conditionalFormatting>
  <conditionalFormatting sqref="D120:I120">
    <cfRule type="expression" dxfId="41" priority="182">
      <formula>AND($L$6=TRUE,$J$118=TRUE)</formula>
    </cfRule>
  </conditionalFormatting>
  <conditionalFormatting sqref="D121:I121">
    <cfRule type="expression" dxfId="40" priority="181">
      <formula>AND($L$4=TRUE,$J$121=TRUE)</formula>
    </cfRule>
  </conditionalFormatting>
  <conditionalFormatting sqref="D122:I122">
    <cfRule type="expression" dxfId="39" priority="180">
      <formula>AND($L$5=TRUE,$J$121=TRUE)</formula>
    </cfRule>
  </conditionalFormatting>
  <conditionalFormatting sqref="D123:I123">
    <cfRule type="expression" dxfId="38" priority="179">
      <formula>AND($L$6=TRUE,$J$121=TRUE)</formula>
    </cfRule>
  </conditionalFormatting>
  <conditionalFormatting sqref="D124:I124">
    <cfRule type="expression" dxfId="37" priority="178">
      <formula>AND($L$4=TRUE,$J$124=TRUE)</formula>
    </cfRule>
  </conditionalFormatting>
  <conditionalFormatting sqref="D125:I125">
    <cfRule type="expression" dxfId="36" priority="177">
      <formula>AND($L$5=TRUE,$J$124=TRUE)</formula>
    </cfRule>
  </conditionalFormatting>
  <conditionalFormatting sqref="D126:I126">
    <cfRule type="expression" dxfId="35" priority="176">
      <formula>AND($L$6=TRUE,$J$124=TRUE)</formula>
    </cfRule>
  </conditionalFormatting>
  <conditionalFormatting sqref="D127:I127">
    <cfRule type="expression" dxfId="34" priority="19">
      <formula>AND($L$4=TRUE,$J$127=TRUE)</formula>
    </cfRule>
  </conditionalFormatting>
  <conditionalFormatting sqref="D128:I128">
    <cfRule type="expression" dxfId="33" priority="174">
      <formula>AND($L$5=TRUE,$J$127=TRUE)</formula>
    </cfRule>
  </conditionalFormatting>
  <conditionalFormatting sqref="D129:I129">
    <cfRule type="expression" dxfId="32" priority="173">
      <formula>AND($L$6=TRUE,$J$127=TRUE)</formula>
    </cfRule>
  </conditionalFormatting>
  <conditionalFormatting sqref="D130:I130">
    <cfRule type="expression" dxfId="31" priority="172">
      <formula>AND($L$4=TRUE,$J$130=TRUE)</formula>
    </cfRule>
  </conditionalFormatting>
  <conditionalFormatting sqref="D131:I131">
    <cfRule type="expression" dxfId="30" priority="171">
      <formula>AND($L$5=TRUE,$J$130=TRUE)</formula>
    </cfRule>
  </conditionalFormatting>
  <conditionalFormatting sqref="D132:I132">
    <cfRule type="expression" dxfId="29" priority="170">
      <formula>AND($L$6=TRUE,$J$130=TRUE)</formula>
    </cfRule>
  </conditionalFormatting>
  <conditionalFormatting sqref="D133:I133">
    <cfRule type="expression" dxfId="28" priority="169">
      <formula>AND($L$4=TRUE,$J$133=TRUE)</formula>
    </cfRule>
  </conditionalFormatting>
  <conditionalFormatting sqref="D134:I134">
    <cfRule type="expression" dxfId="27" priority="12">
      <formula>AND($L$5=TRUE,$J$133=TRUE)</formula>
    </cfRule>
  </conditionalFormatting>
  <conditionalFormatting sqref="D135:I135">
    <cfRule type="expression" dxfId="26" priority="167">
      <formula>AND($L$6=TRUE,$J$133=TRUE)</formula>
    </cfRule>
  </conditionalFormatting>
  <conditionalFormatting sqref="D136:I136">
    <cfRule type="expression" dxfId="25" priority="166">
      <formula>AND($L$4=TRUE,$J$136=TRUE)</formula>
    </cfRule>
  </conditionalFormatting>
  <conditionalFormatting sqref="D137:I137">
    <cfRule type="expression" dxfId="24" priority="165">
      <formula>AND($L$5=TRUE,$J$136=TRUE)</formula>
    </cfRule>
  </conditionalFormatting>
  <conditionalFormatting sqref="D138:I138">
    <cfRule type="expression" dxfId="23" priority="164">
      <formula>AND($L$6=TRUE,$J$136=TRUE)</formula>
    </cfRule>
  </conditionalFormatting>
  <conditionalFormatting sqref="D139:I139">
    <cfRule type="expression" dxfId="22" priority="163">
      <formula>AND($L$4=TRUE,$J$139=TRUE)</formula>
    </cfRule>
  </conditionalFormatting>
  <conditionalFormatting sqref="D140:I140">
    <cfRule type="expression" dxfId="21" priority="162">
      <formula>AND($L$5=TRUE,$J$139=TRUE)</formula>
    </cfRule>
  </conditionalFormatting>
  <conditionalFormatting sqref="D141:I141">
    <cfRule type="expression" dxfId="20" priority="5">
      <formula>AND($L$6=TRUE,$J$139=TRUE)</formula>
    </cfRule>
  </conditionalFormatting>
  <conditionalFormatting sqref="D142:I142">
    <cfRule type="expression" dxfId="19" priority="160">
      <formula>AND($L$4=TRUE,$J$142=TRUE)</formula>
    </cfRule>
  </conditionalFormatting>
  <conditionalFormatting sqref="D143:I143">
    <cfRule type="expression" dxfId="18" priority="159">
      <formula>AND($L$5=TRUE,$J$142=TRUE)</formula>
    </cfRule>
  </conditionalFormatting>
  <conditionalFormatting sqref="D144:I144">
    <cfRule type="expression" dxfId="17" priority="158">
      <formula>AND($L$6=TRUE,$J$142=TRUE)</formula>
    </cfRule>
  </conditionalFormatting>
  <dataValidations xWindow="864" yWindow="419" count="49">
    <dataValidation type="custom" imeMode="halfAlpha" allowBlank="1" showErrorMessage="1" errorTitle="エラー" error="「北海道」にチェックを入れてから入力してください。" prompt="_x000a_" sqref="E4:H4" xr:uid="{27633147-2BAB-4FB0-973E-C7CF5FEC7D73}">
      <formula1>$J$4=TRUE</formula1>
    </dataValidation>
    <dataValidation type="custom" imeMode="halfAlpha" allowBlank="1" showErrorMessage="1" errorTitle="エラー" error="「北海道」にチェックを入れてから入力してください。_x000a_" prompt="_x000a_" sqref="D4" xr:uid="{911ACA48-BCC3-4D94-AACA-8BF9AE4B4191}">
      <formula1>$J$4=TRUE</formula1>
    </dataValidation>
    <dataValidation type="custom" imeMode="halfAlpha" allowBlank="1" showInputMessage="1" showErrorMessage="1" error="「北海道」にチェックを入れてから入力してください。" sqref="E5:H6 D6 D5" xr:uid="{487F028E-1F0A-407D-B9EF-EEA46E9E6129}">
      <formula1>$J$4=TRUE</formula1>
    </dataValidation>
    <dataValidation type="custom" imeMode="halfAlpha" allowBlank="1" showInputMessage="1" showErrorMessage="1" error="「青森県」にチェックを入れてから入力してください。" sqref="D7:H9" xr:uid="{13AE5C2B-8BF8-4284-8837-6EF4A38E8041}">
      <formula1>$J$7=TRUE</formula1>
    </dataValidation>
    <dataValidation type="custom" imeMode="halfAlpha" allowBlank="1" showInputMessage="1" showErrorMessage="1" error="「岩手県」にチェックを入れてから入力してください。" sqref="D10:H12" xr:uid="{0F28B870-5AD4-49DB-93E1-A6318CFFD3C1}">
      <formula1>$J$10=TRUE</formula1>
    </dataValidation>
    <dataValidation type="custom" imeMode="halfAlpha" allowBlank="1" showInputMessage="1" showErrorMessage="1" error="「宮城県」にチェックを入れてから入力してください。" sqref="D13:H15" xr:uid="{946B5575-ECE8-4516-8D74-C46BED08647E}">
      <formula1>$J$13=TRUE</formula1>
    </dataValidation>
    <dataValidation type="custom" imeMode="halfAlpha" allowBlank="1" showInputMessage="1" showErrorMessage="1" error="「秋田県」にチェックを入れてから入力してください。" sqref="D16:H18" xr:uid="{D9582981-07AD-4B27-81BF-5C4050F4D914}">
      <formula1>$J$16=TRUE</formula1>
    </dataValidation>
    <dataValidation type="custom" imeMode="halfAlpha" allowBlank="1" showInputMessage="1" showErrorMessage="1" error="「山形県」にチェックを入れてから入力してください。" sqref="D19:H21" xr:uid="{8920B3B1-558E-4148-BAC8-350CC9D3F40F}">
      <formula1>$J$19=TRUE</formula1>
    </dataValidation>
    <dataValidation type="custom" imeMode="halfAlpha" allowBlank="1" showInputMessage="1" showErrorMessage="1" error="「福島県」にチェックを入れてから入力してください。" sqref="D22:H24" xr:uid="{7E0EEA57-D458-4A72-935C-2734EB095D30}">
      <formula1>$J$22=TRUE</formula1>
    </dataValidation>
    <dataValidation type="custom" imeMode="halfAlpha" allowBlank="1" showInputMessage="1" showErrorMessage="1" error="「茨城県」にチェックを入れてから入力してください。" sqref="D25:H27" xr:uid="{E0B8438B-1740-474A-8025-8304BA740060}">
      <formula1>$J$25=TRUE</formula1>
    </dataValidation>
    <dataValidation type="custom" imeMode="halfAlpha" allowBlank="1" showInputMessage="1" showErrorMessage="1" error="「栃木県」にチェックを入れてから入力してください。" sqref="D28:H30" xr:uid="{5807A257-4292-4189-841C-BE064C279171}">
      <formula1>$J$28=TRUE</formula1>
    </dataValidation>
    <dataValidation type="custom" imeMode="halfAlpha" allowBlank="1" showInputMessage="1" showErrorMessage="1" error="「群馬県」にチェックを入れてから入力してください。" sqref="D31:H33" xr:uid="{6436F22D-19EB-45E5-8D83-AC426CC8730C}">
      <formula1>$J$31=TRUE</formula1>
    </dataValidation>
    <dataValidation type="custom" imeMode="halfAlpha" allowBlank="1" showInputMessage="1" showErrorMessage="1" error="「埼玉県」にチェックを入れてから入力してください。" sqref="D34:H36" xr:uid="{A46EFE54-FED9-4222-9F4A-E8E12038C68F}">
      <formula1>$J$34=TRUE</formula1>
    </dataValidation>
    <dataValidation type="custom" imeMode="halfAlpha" allowBlank="1" showInputMessage="1" showErrorMessage="1" error="「千葉県」にチェックを入れてから入力してください。" sqref="D37:H39" xr:uid="{11C2088D-494A-4F93-9F67-FD7CDCB9EC7E}">
      <formula1>$J$37=TRUE</formula1>
    </dataValidation>
    <dataValidation type="custom" imeMode="halfAlpha" allowBlank="1" showInputMessage="1" showErrorMessage="1" error="「東京都」にチェックを入れてから入力してください。" sqref="D40:H42" xr:uid="{45A8C8EA-5177-4B8D-AF7E-3ECE3C8DBEB2}">
      <formula1>$J$40=TRUE</formula1>
    </dataValidation>
    <dataValidation type="custom" imeMode="halfAlpha" allowBlank="1" showInputMessage="1" showErrorMessage="1" error="「神奈川県」にチェックを入れてから入力してください。" sqref="D43:H45" xr:uid="{4625E134-8923-4F8C-9584-9C6E2F7EC4F2}">
      <formula1>$J$43=TRUE</formula1>
    </dataValidation>
    <dataValidation type="custom" imeMode="halfAlpha" allowBlank="1" showInputMessage="1" showErrorMessage="1" error="「新潟県」にチェックを入れてから入力してください。" sqref="D46:H48" xr:uid="{F4B6B892-CFA4-4116-BDC6-B3036F51E020}">
      <formula1>$J$46=TRUE</formula1>
    </dataValidation>
    <dataValidation type="custom" imeMode="halfAlpha" allowBlank="1" showInputMessage="1" showErrorMessage="1" error="「富山県」にチェックを入れてから入力してください。" sqref="D49:H51" xr:uid="{0233AD38-8F05-42AF-8295-DA1E448023EB}">
      <formula1>$J$49=TRUE</formula1>
    </dataValidation>
    <dataValidation type="custom" imeMode="halfAlpha" allowBlank="1" showInputMessage="1" showErrorMessage="1" error="「石川県」にチェックを入れてから入力してください。" sqref="D52:H54" xr:uid="{A5D651F7-2EFC-4ABC-B20F-842E6A4E797C}">
      <formula1>$J$52=TRUE</formula1>
    </dataValidation>
    <dataValidation type="custom" imeMode="halfAlpha" allowBlank="1" showInputMessage="1" showErrorMessage="1" error="「福井県」にチェックを入れてから入力してください。" sqref="D55:H57" xr:uid="{B4A6BF90-88B0-425B-839A-017EF9FE3486}">
      <formula1>$J$55=TRUE</formula1>
    </dataValidation>
    <dataValidation type="custom" imeMode="halfAlpha" allowBlank="1" showInputMessage="1" showErrorMessage="1" error="「山梨県」にチェックを入れてから入力してください。" sqref="D58:H60" xr:uid="{08A0E2E6-54F2-475E-BB2C-299AE8331AAE}">
      <formula1>$J$58=TRUE</formula1>
    </dataValidation>
    <dataValidation type="custom" imeMode="halfAlpha" allowBlank="1" showInputMessage="1" showErrorMessage="1" error="「長野県」にチェックを入れてから入力してください。" sqref="D61:H63" xr:uid="{5B04BA1B-3C11-4855-B865-12BB0C32C245}">
      <formula1>$J$61=TRUE</formula1>
    </dataValidation>
    <dataValidation type="custom" imeMode="halfAlpha" allowBlank="1" showInputMessage="1" showErrorMessage="1" error="「岐阜県」にチェックを入れてから入力してください。" sqref="D64:H66" xr:uid="{56FFAB51-83D5-40C8-8716-932308C0A0DD}">
      <formula1>$J$64=TRUE</formula1>
    </dataValidation>
    <dataValidation type="custom" imeMode="halfAlpha" allowBlank="1" showInputMessage="1" showErrorMessage="1" error="「静岡県」にチェックを入れてから入力してください。" sqref="D67:H69" xr:uid="{E9D6153C-3FA5-4B59-A9EA-B29B29DADF8C}">
      <formula1>$J$67=TRUE</formula1>
    </dataValidation>
    <dataValidation type="custom" imeMode="halfAlpha" allowBlank="1" showInputMessage="1" showErrorMessage="1" error="「愛知県」にチェックを入れてから入力してください。" sqref="D70:H72" xr:uid="{7035DCB3-D71A-4887-A51F-A4CFCA01E5A5}">
      <formula1>$J$70=TRUE</formula1>
    </dataValidation>
    <dataValidation type="custom" imeMode="halfAlpha" allowBlank="1" showInputMessage="1" showErrorMessage="1" error="「三重県」にチェックを入れてから入力してください。" sqref="D73:H75" xr:uid="{333D59DC-CFAA-486F-BF19-003FB84B07C5}">
      <formula1>$J$73=TRUE</formula1>
    </dataValidation>
    <dataValidation type="custom" imeMode="halfAlpha" allowBlank="1" showInputMessage="1" showErrorMessage="1" error="「滋賀県」にチェックを入れてから入力してください。" sqref="D76:H78" xr:uid="{5696E82D-B58B-4646-A6D4-5CB83E820B9D}">
      <formula1>$J$76=TRUE</formula1>
    </dataValidation>
    <dataValidation type="custom" imeMode="halfAlpha" allowBlank="1" showInputMessage="1" showErrorMessage="1" error="「京都府」にチェックを入れてから入力してください。" sqref="D79:H81" xr:uid="{0EA9B698-98D1-4D06-B44D-E8C3CA4CBCDB}">
      <formula1>$J$79=TRUE</formula1>
    </dataValidation>
    <dataValidation type="custom" imeMode="halfKatakana" allowBlank="1" showInputMessage="1" showErrorMessage="1" error="「大阪府」にチェックを入れてから入力してください。" sqref="D82:H84" xr:uid="{0E7EEB37-1B64-457A-ADBC-1C50F0E849AB}">
      <formula1>$J$82=TRUE</formula1>
    </dataValidation>
    <dataValidation type="custom" imeMode="halfAlpha" allowBlank="1" showInputMessage="1" showErrorMessage="1" error="「兵庫県」にチェックを入れてから入力してください。" sqref="D85:H87" xr:uid="{9EB8F98B-5BA8-45E9-99F1-C23C9DC16A20}">
      <formula1>$J$85=TRUE</formula1>
    </dataValidation>
    <dataValidation type="custom" imeMode="halfAlpha" allowBlank="1" showInputMessage="1" showErrorMessage="1" error="「奈良県」にチェックを入れてから入力してください。" sqref="D88:H90" xr:uid="{58705D45-4B6B-4551-9B4C-75E5FC175637}">
      <formula1>$J$88=TRUE</formula1>
    </dataValidation>
    <dataValidation type="custom" imeMode="halfAlpha" allowBlank="1" showInputMessage="1" showErrorMessage="1" error="「和歌山県」にチェックを入れてから入力してください。" sqref="D91:H93" xr:uid="{457C5D47-A061-457E-87F7-58CDF6F741C3}">
      <formula1>$J$91=TRUE</formula1>
    </dataValidation>
    <dataValidation type="custom" imeMode="halfAlpha" allowBlank="1" showInputMessage="1" showErrorMessage="1" error="「鳥取県」にチェックを入れてから入力してください。" sqref="D94:H96" xr:uid="{068964BF-06E3-4A93-BCA0-9694D7FF231E}">
      <formula1>$J$94=TRUE</formula1>
    </dataValidation>
    <dataValidation type="custom" imeMode="halfAlpha" allowBlank="1" showInputMessage="1" showErrorMessage="1" error="「島根県」にチェックを入れてから入力してください。" sqref="D97:H99" xr:uid="{D769DEEC-9621-494E-A42C-DA3893FE4074}">
      <formula1>$J$97=TRUE</formula1>
    </dataValidation>
    <dataValidation type="custom" imeMode="halfAlpha" allowBlank="1" showInputMessage="1" showErrorMessage="1" error="「岡山県」にチェックを入れてから入力してください。" sqref="D100:H102" xr:uid="{AF38FC12-EFF4-41EE-8FD8-AEB4DB05C5BE}">
      <formula1>$J$100=TRUE</formula1>
    </dataValidation>
    <dataValidation type="custom" imeMode="halfAlpha" allowBlank="1" showInputMessage="1" showErrorMessage="1" error="「広島県」にチェックを入れてから入力してください。" sqref="D103:H105" xr:uid="{5246F87B-F98F-456D-9F38-69D5B709FBD3}">
      <formula1>$J$103=TRUE</formula1>
    </dataValidation>
    <dataValidation type="custom" imeMode="halfAlpha" allowBlank="1" showInputMessage="1" showErrorMessage="1" error="「山口県」にチェックを入れてから入力してください。" sqref="D106:H108" xr:uid="{6A0CC9F2-194C-487E-92BA-A7BB6157F540}">
      <formula1>$J$106=TRUE</formula1>
    </dataValidation>
    <dataValidation type="custom" imeMode="halfAlpha" allowBlank="1" showInputMessage="1" showErrorMessage="1" error="「徳島県」にチェックを入れてから入力してください。" sqref="D109:H111" xr:uid="{B4BE5F06-7EA8-44FC-B349-72F998D24981}">
      <formula1>$J$109=TRUE</formula1>
    </dataValidation>
    <dataValidation type="custom" imeMode="halfAlpha" allowBlank="1" showInputMessage="1" showErrorMessage="1" error="「香川県」にチェックを入れてから入力してください。" sqref="D112:H114" xr:uid="{C4AACEDF-2646-444F-B868-5A5461269521}">
      <formula1>$J$112=TRUE</formula1>
    </dataValidation>
    <dataValidation type="custom" imeMode="halfAlpha" allowBlank="1" showInputMessage="1" showErrorMessage="1" error="「愛媛県」にチェックを入れてから入力してください。" sqref="D115:H117" xr:uid="{D4EEC217-9840-4982-A9F7-454803E0FD8B}">
      <formula1>$J$115=TRUE</formula1>
    </dataValidation>
    <dataValidation type="custom" imeMode="halfAlpha" allowBlank="1" showInputMessage="1" showErrorMessage="1" error="「高知県」にチェックを入れてから入力してください。" sqref="D118:H120" xr:uid="{1603113A-2521-46BB-A465-532943105DAF}">
      <formula1>$J$118=TRUE</formula1>
    </dataValidation>
    <dataValidation type="custom" imeMode="halfAlpha" allowBlank="1" showInputMessage="1" showErrorMessage="1" error="「福岡県」にチェックを入れてから入力してください。" sqref="D121:H123" xr:uid="{5D4BB0BA-D594-449B-9F81-1D5A577E1536}">
      <formula1>$J$121=TRUE</formula1>
    </dataValidation>
    <dataValidation type="custom" imeMode="halfAlpha" allowBlank="1" showInputMessage="1" showErrorMessage="1" error="「佐賀県」にチェックを入れてから入力してください。" sqref="D124:H126" xr:uid="{765ABF22-5FA9-453D-8A9B-9FACCBEABE40}">
      <formula1>$J$124=TRUE</formula1>
    </dataValidation>
    <dataValidation type="custom" imeMode="halfAlpha" allowBlank="1" showInputMessage="1" showErrorMessage="1" error="「長崎県」にチェックを入れてから入力してください。" sqref="D127:H129" xr:uid="{A8A333A1-7614-4E32-90B2-6EC5A59B150F}">
      <formula1>$J$127=TRUE</formula1>
    </dataValidation>
    <dataValidation type="custom" imeMode="halfAlpha" allowBlank="1" showInputMessage="1" showErrorMessage="1" error="「熊本県」にチェックを入れてから入力してください。" sqref="D130:H132" xr:uid="{765347A6-3272-4774-B2FF-49ABF594DB9C}">
      <formula1>$J$130=TRUE</formula1>
    </dataValidation>
    <dataValidation type="custom" imeMode="halfAlpha" allowBlank="1" showInputMessage="1" showErrorMessage="1" error="「大分県」にチェックを入れてから入力してください。" sqref="D133:H135" xr:uid="{699E6FD8-D2DD-4701-B844-23618662714E}">
      <formula1>$J$133=TRUE</formula1>
    </dataValidation>
    <dataValidation type="custom" imeMode="halfAlpha" allowBlank="1" showInputMessage="1" showErrorMessage="1" error="「宮崎県」にチェックを入れてから入力してください。" sqref="D136:H138" xr:uid="{DE9C2D53-9FEB-4124-99C9-F69270331B67}">
      <formula1>$J$136=TRUE</formula1>
    </dataValidation>
    <dataValidation type="custom" imeMode="halfAlpha" allowBlank="1" showInputMessage="1" showErrorMessage="1" error="「鹿児島県」にチェックを入れてから入力してください。" sqref="D139:H141" xr:uid="{C1BE1DCB-7A81-4DD6-BC3C-CEDA015D2AEB}">
      <formula1>$J$139=TRUE</formula1>
    </dataValidation>
    <dataValidation type="custom" imeMode="halfAlpha" allowBlank="1" showInputMessage="1" showErrorMessage="1" error="「沖縄県」にチェックを入れてから入力してください。" sqref="D142:H144" xr:uid="{3366FB2F-29AA-4614-B3D5-42AB4B3868B8}">
      <formula1>$J$142=TRUE</formula1>
    </dataValidation>
  </dataValidations>
  <pageMargins left="0.7" right="0.7" top="0.75" bottom="0.75" header="0.3" footer="0.3"/>
  <pageSetup paperSize="9" scale="47" orientation="portrait" r:id="rId1"/>
  <rowBreaks count="1" manualBreakCount="1">
    <brk id="87" min="1" max="8" man="1"/>
  </rowBreaks>
  <drawing r:id="rId2"/>
  <legacyDrawing r:id="rId3"/>
  <mc:AlternateContent xmlns:mc="http://schemas.openxmlformats.org/markup-compatibility/2006">
    <mc:Choice Requires="x14">
      <controls>
        <mc:AlternateContent xmlns:mc="http://schemas.openxmlformats.org/markup-compatibility/2006">
          <mc:Choice Requires="x14">
            <control shapeId="15366" r:id="rId4" name="Check Box 6">
              <controlPr defaultSize="0" autoFill="0" autoLine="0" autoPict="0" altText="">
                <anchor moveWithCells="1">
                  <from>
                    <xdr:col>0</xdr:col>
                    <xdr:colOff>203200</xdr:colOff>
                    <xdr:row>7</xdr:row>
                    <xdr:rowOff>76200</xdr:rowOff>
                  </from>
                  <to>
                    <xdr:col>0</xdr:col>
                    <xdr:colOff>387350</xdr:colOff>
                    <xdr:row>8</xdr:row>
                    <xdr:rowOff>50800</xdr:rowOff>
                  </to>
                </anchor>
              </controlPr>
            </control>
          </mc:Choice>
        </mc:AlternateContent>
        <mc:AlternateContent xmlns:mc="http://schemas.openxmlformats.org/markup-compatibility/2006">
          <mc:Choice Requires="x14">
            <control shapeId="15367" r:id="rId5" name="Check Box 7">
              <controlPr defaultSize="0" autoFill="0" autoLine="0" autoPict="0">
                <anchor moveWithCells="1">
                  <from>
                    <xdr:col>0</xdr:col>
                    <xdr:colOff>882650</xdr:colOff>
                    <xdr:row>7</xdr:row>
                    <xdr:rowOff>76200</xdr:rowOff>
                  </from>
                  <to>
                    <xdr:col>0</xdr:col>
                    <xdr:colOff>1136650</xdr:colOff>
                    <xdr:row>8</xdr:row>
                    <xdr:rowOff>57150</xdr:rowOff>
                  </to>
                </anchor>
              </controlPr>
            </control>
          </mc:Choice>
        </mc:AlternateContent>
        <mc:AlternateContent xmlns:mc="http://schemas.openxmlformats.org/markup-compatibility/2006">
          <mc:Choice Requires="x14">
            <control shapeId="15368" r:id="rId6" name="Check Box 8">
              <controlPr defaultSize="0" autoFill="0" autoLine="0" autoPict="0">
                <anchor moveWithCells="1">
                  <from>
                    <xdr:col>0</xdr:col>
                    <xdr:colOff>1600200</xdr:colOff>
                    <xdr:row>7</xdr:row>
                    <xdr:rowOff>57150</xdr:rowOff>
                  </from>
                  <to>
                    <xdr:col>0</xdr:col>
                    <xdr:colOff>1828800</xdr:colOff>
                    <xdr:row>8</xdr:row>
                    <xdr:rowOff>76200</xdr:rowOff>
                  </to>
                </anchor>
              </controlPr>
            </control>
          </mc:Choice>
        </mc:AlternateContent>
        <mc:AlternateContent xmlns:mc="http://schemas.openxmlformats.org/markup-compatibility/2006">
          <mc:Choice Requires="x14">
            <control shapeId="15369" r:id="rId7" name="Check Box 9">
              <controlPr defaultSize="0" autoFill="0" autoLine="0" autoPict="0">
                <anchor moveWithCells="1">
                  <from>
                    <xdr:col>0</xdr:col>
                    <xdr:colOff>2292350</xdr:colOff>
                    <xdr:row>7</xdr:row>
                    <xdr:rowOff>57150</xdr:rowOff>
                  </from>
                  <to>
                    <xdr:col>0</xdr:col>
                    <xdr:colOff>2533650</xdr:colOff>
                    <xdr:row>8</xdr:row>
                    <xdr:rowOff>57150</xdr:rowOff>
                  </to>
                </anchor>
              </controlPr>
            </control>
          </mc:Choice>
        </mc:AlternateContent>
        <mc:AlternateContent xmlns:mc="http://schemas.openxmlformats.org/markup-compatibility/2006">
          <mc:Choice Requires="x14">
            <control shapeId="15370" r:id="rId8" name="Check Box 10">
              <controlPr defaultSize="0" autoFill="0" autoLine="0" autoPict="0">
                <anchor moveWithCells="1">
                  <from>
                    <xdr:col>0</xdr:col>
                    <xdr:colOff>2990850</xdr:colOff>
                    <xdr:row>7</xdr:row>
                    <xdr:rowOff>57150</xdr:rowOff>
                  </from>
                  <to>
                    <xdr:col>0</xdr:col>
                    <xdr:colOff>3200400</xdr:colOff>
                    <xdr:row>8</xdr:row>
                    <xdr:rowOff>63500</xdr:rowOff>
                  </to>
                </anchor>
              </controlPr>
            </control>
          </mc:Choice>
        </mc:AlternateContent>
        <mc:AlternateContent xmlns:mc="http://schemas.openxmlformats.org/markup-compatibility/2006">
          <mc:Choice Requires="x14">
            <control shapeId="15371" r:id="rId9" name="Check Box 11">
              <controlPr defaultSize="0" autoFill="0" autoLine="0" autoPict="0">
                <anchor moveWithCells="1">
                  <from>
                    <xdr:col>0</xdr:col>
                    <xdr:colOff>196850</xdr:colOff>
                    <xdr:row>8</xdr:row>
                    <xdr:rowOff>63500</xdr:rowOff>
                  </from>
                  <to>
                    <xdr:col>0</xdr:col>
                    <xdr:colOff>400050</xdr:colOff>
                    <xdr:row>9</xdr:row>
                    <xdr:rowOff>57150</xdr:rowOff>
                  </to>
                </anchor>
              </controlPr>
            </control>
          </mc:Choice>
        </mc:AlternateContent>
        <mc:AlternateContent xmlns:mc="http://schemas.openxmlformats.org/markup-compatibility/2006">
          <mc:Choice Requires="x14">
            <control shapeId="15372" r:id="rId10" name="Check Box 12">
              <controlPr defaultSize="0" autoFill="0" autoLine="0" autoPict="0">
                <anchor moveWithCells="1">
                  <from>
                    <xdr:col>0</xdr:col>
                    <xdr:colOff>882650</xdr:colOff>
                    <xdr:row>8</xdr:row>
                    <xdr:rowOff>63500</xdr:rowOff>
                  </from>
                  <to>
                    <xdr:col>0</xdr:col>
                    <xdr:colOff>1098550</xdr:colOff>
                    <xdr:row>9</xdr:row>
                    <xdr:rowOff>38100</xdr:rowOff>
                  </to>
                </anchor>
              </controlPr>
            </control>
          </mc:Choice>
        </mc:AlternateContent>
        <mc:AlternateContent xmlns:mc="http://schemas.openxmlformats.org/markup-compatibility/2006">
          <mc:Choice Requires="x14">
            <control shapeId="15373" r:id="rId11" name="Check Box 13">
              <controlPr defaultSize="0" autoFill="0" autoLine="0" autoPict="0">
                <anchor moveWithCells="1">
                  <from>
                    <xdr:col>0</xdr:col>
                    <xdr:colOff>1600200</xdr:colOff>
                    <xdr:row>8</xdr:row>
                    <xdr:rowOff>76200</xdr:rowOff>
                  </from>
                  <to>
                    <xdr:col>0</xdr:col>
                    <xdr:colOff>1809750</xdr:colOff>
                    <xdr:row>9</xdr:row>
                    <xdr:rowOff>57150</xdr:rowOff>
                  </to>
                </anchor>
              </controlPr>
            </control>
          </mc:Choice>
        </mc:AlternateContent>
        <mc:AlternateContent xmlns:mc="http://schemas.openxmlformats.org/markup-compatibility/2006">
          <mc:Choice Requires="x14">
            <control shapeId="15374" r:id="rId12" name="Check Box 14">
              <controlPr defaultSize="0" autoFill="0" autoLine="0" autoPict="0">
                <anchor moveWithCells="1">
                  <from>
                    <xdr:col>0</xdr:col>
                    <xdr:colOff>2305050</xdr:colOff>
                    <xdr:row>8</xdr:row>
                    <xdr:rowOff>69850</xdr:rowOff>
                  </from>
                  <to>
                    <xdr:col>0</xdr:col>
                    <xdr:colOff>2514600</xdr:colOff>
                    <xdr:row>9</xdr:row>
                    <xdr:rowOff>50800</xdr:rowOff>
                  </to>
                </anchor>
              </controlPr>
            </control>
          </mc:Choice>
        </mc:AlternateContent>
        <mc:AlternateContent xmlns:mc="http://schemas.openxmlformats.org/markup-compatibility/2006">
          <mc:Choice Requires="x14">
            <control shapeId="15375" r:id="rId13" name="Check Box 15">
              <controlPr defaultSize="0" autoFill="0" autoLine="0" autoPict="0">
                <anchor moveWithCells="1">
                  <from>
                    <xdr:col>0</xdr:col>
                    <xdr:colOff>3009900</xdr:colOff>
                    <xdr:row>8</xdr:row>
                    <xdr:rowOff>69850</xdr:rowOff>
                  </from>
                  <to>
                    <xdr:col>0</xdr:col>
                    <xdr:colOff>3225800</xdr:colOff>
                    <xdr:row>9</xdr:row>
                    <xdr:rowOff>50800</xdr:rowOff>
                  </to>
                </anchor>
              </controlPr>
            </control>
          </mc:Choice>
        </mc:AlternateContent>
        <mc:AlternateContent xmlns:mc="http://schemas.openxmlformats.org/markup-compatibility/2006">
          <mc:Choice Requires="x14">
            <control shapeId="15376" r:id="rId14" name="Check Box 16">
              <controlPr defaultSize="0" autoFill="0" autoLine="0" autoPict="0">
                <anchor moveWithCells="1">
                  <from>
                    <xdr:col>0</xdr:col>
                    <xdr:colOff>203200</xdr:colOff>
                    <xdr:row>9</xdr:row>
                    <xdr:rowOff>50800</xdr:rowOff>
                  </from>
                  <to>
                    <xdr:col>0</xdr:col>
                    <xdr:colOff>406400</xdr:colOff>
                    <xdr:row>10</xdr:row>
                    <xdr:rowOff>69850</xdr:rowOff>
                  </to>
                </anchor>
              </controlPr>
            </control>
          </mc:Choice>
        </mc:AlternateContent>
        <mc:AlternateContent xmlns:mc="http://schemas.openxmlformats.org/markup-compatibility/2006">
          <mc:Choice Requires="x14">
            <control shapeId="15377" r:id="rId15" name="Check Box 17">
              <controlPr defaultSize="0" autoFill="0" autoLine="0" autoPict="0">
                <anchor moveWithCells="1">
                  <from>
                    <xdr:col>0</xdr:col>
                    <xdr:colOff>882650</xdr:colOff>
                    <xdr:row>9</xdr:row>
                    <xdr:rowOff>57150</xdr:rowOff>
                  </from>
                  <to>
                    <xdr:col>0</xdr:col>
                    <xdr:colOff>1054100</xdr:colOff>
                    <xdr:row>10</xdr:row>
                    <xdr:rowOff>69850</xdr:rowOff>
                  </to>
                </anchor>
              </controlPr>
            </control>
          </mc:Choice>
        </mc:AlternateContent>
        <mc:AlternateContent xmlns:mc="http://schemas.openxmlformats.org/markup-compatibility/2006">
          <mc:Choice Requires="x14">
            <control shapeId="15378" r:id="rId16" name="Check Box 18">
              <controlPr defaultSize="0" autoFill="0" autoLine="0" autoPict="0">
                <anchor moveWithCells="1">
                  <from>
                    <xdr:col>0</xdr:col>
                    <xdr:colOff>1600200</xdr:colOff>
                    <xdr:row>9</xdr:row>
                    <xdr:rowOff>69850</xdr:rowOff>
                  </from>
                  <to>
                    <xdr:col>0</xdr:col>
                    <xdr:colOff>1809750</xdr:colOff>
                    <xdr:row>10</xdr:row>
                    <xdr:rowOff>63500</xdr:rowOff>
                  </to>
                </anchor>
              </controlPr>
            </control>
          </mc:Choice>
        </mc:AlternateContent>
        <mc:AlternateContent xmlns:mc="http://schemas.openxmlformats.org/markup-compatibility/2006">
          <mc:Choice Requires="x14">
            <control shapeId="15379" r:id="rId17" name="Check Box 19">
              <controlPr defaultSize="0" autoFill="0" autoLine="0" autoPict="0">
                <anchor moveWithCells="1">
                  <from>
                    <xdr:col>0</xdr:col>
                    <xdr:colOff>2305050</xdr:colOff>
                    <xdr:row>9</xdr:row>
                    <xdr:rowOff>63500</xdr:rowOff>
                  </from>
                  <to>
                    <xdr:col>0</xdr:col>
                    <xdr:colOff>2533650</xdr:colOff>
                    <xdr:row>10</xdr:row>
                    <xdr:rowOff>63500</xdr:rowOff>
                  </to>
                </anchor>
              </controlPr>
            </control>
          </mc:Choice>
        </mc:AlternateContent>
        <mc:AlternateContent xmlns:mc="http://schemas.openxmlformats.org/markup-compatibility/2006">
          <mc:Choice Requires="x14">
            <control shapeId="15380" r:id="rId18" name="Check Box 20">
              <controlPr defaultSize="0" autoFill="0" autoLine="0" autoPict="0">
                <anchor moveWithCells="1">
                  <from>
                    <xdr:col>0</xdr:col>
                    <xdr:colOff>2997200</xdr:colOff>
                    <xdr:row>9</xdr:row>
                    <xdr:rowOff>57150</xdr:rowOff>
                  </from>
                  <to>
                    <xdr:col>0</xdr:col>
                    <xdr:colOff>3200400</xdr:colOff>
                    <xdr:row>10</xdr:row>
                    <xdr:rowOff>88900</xdr:rowOff>
                  </to>
                </anchor>
              </controlPr>
            </control>
          </mc:Choice>
        </mc:AlternateContent>
        <mc:AlternateContent xmlns:mc="http://schemas.openxmlformats.org/markup-compatibility/2006">
          <mc:Choice Requires="x14">
            <control shapeId="15381" r:id="rId19" name="Check Box 21">
              <controlPr defaultSize="0" autoFill="0" autoLine="0" autoPict="0">
                <anchor moveWithCells="1">
                  <from>
                    <xdr:col>0</xdr:col>
                    <xdr:colOff>196850</xdr:colOff>
                    <xdr:row>10</xdr:row>
                    <xdr:rowOff>76200</xdr:rowOff>
                  </from>
                  <to>
                    <xdr:col>0</xdr:col>
                    <xdr:colOff>412750</xdr:colOff>
                    <xdr:row>11</xdr:row>
                    <xdr:rowOff>69850</xdr:rowOff>
                  </to>
                </anchor>
              </controlPr>
            </control>
          </mc:Choice>
        </mc:AlternateContent>
        <mc:AlternateContent xmlns:mc="http://schemas.openxmlformats.org/markup-compatibility/2006">
          <mc:Choice Requires="x14">
            <control shapeId="15382" r:id="rId20" name="Check Box 22">
              <controlPr defaultSize="0" autoFill="0" autoLine="0" autoPict="0">
                <anchor moveWithCells="1">
                  <from>
                    <xdr:col>0</xdr:col>
                    <xdr:colOff>882650</xdr:colOff>
                    <xdr:row>10</xdr:row>
                    <xdr:rowOff>57150</xdr:rowOff>
                  </from>
                  <to>
                    <xdr:col>0</xdr:col>
                    <xdr:colOff>1111250</xdr:colOff>
                    <xdr:row>11</xdr:row>
                    <xdr:rowOff>76200</xdr:rowOff>
                  </to>
                </anchor>
              </controlPr>
            </control>
          </mc:Choice>
        </mc:AlternateContent>
        <mc:AlternateContent xmlns:mc="http://schemas.openxmlformats.org/markup-compatibility/2006">
          <mc:Choice Requires="x14">
            <control shapeId="15383" r:id="rId21" name="Check Box 23">
              <controlPr defaultSize="0" autoFill="0" autoLine="0" autoPict="0">
                <anchor moveWithCells="1">
                  <from>
                    <xdr:col>0</xdr:col>
                    <xdr:colOff>1600200</xdr:colOff>
                    <xdr:row>10</xdr:row>
                    <xdr:rowOff>57150</xdr:rowOff>
                  </from>
                  <to>
                    <xdr:col>0</xdr:col>
                    <xdr:colOff>1809750</xdr:colOff>
                    <xdr:row>11</xdr:row>
                    <xdr:rowOff>76200</xdr:rowOff>
                  </to>
                </anchor>
              </controlPr>
            </control>
          </mc:Choice>
        </mc:AlternateContent>
        <mc:AlternateContent xmlns:mc="http://schemas.openxmlformats.org/markup-compatibility/2006">
          <mc:Choice Requires="x14">
            <control shapeId="15384" r:id="rId22" name="Check Box 24">
              <controlPr defaultSize="0" autoFill="0" autoLine="0" autoPict="0">
                <anchor moveWithCells="1">
                  <from>
                    <xdr:col>0</xdr:col>
                    <xdr:colOff>2298700</xdr:colOff>
                    <xdr:row>10</xdr:row>
                    <xdr:rowOff>57150</xdr:rowOff>
                  </from>
                  <to>
                    <xdr:col>0</xdr:col>
                    <xdr:colOff>2514600</xdr:colOff>
                    <xdr:row>11</xdr:row>
                    <xdr:rowOff>69850</xdr:rowOff>
                  </to>
                </anchor>
              </controlPr>
            </control>
          </mc:Choice>
        </mc:AlternateContent>
        <mc:AlternateContent xmlns:mc="http://schemas.openxmlformats.org/markup-compatibility/2006">
          <mc:Choice Requires="x14">
            <control shapeId="15385" r:id="rId23" name="Check Box 25">
              <controlPr defaultSize="0" autoFill="0" autoLine="0" autoPict="0">
                <anchor moveWithCells="1">
                  <from>
                    <xdr:col>0</xdr:col>
                    <xdr:colOff>3003550</xdr:colOff>
                    <xdr:row>10</xdr:row>
                    <xdr:rowOff>95250</xdr:rowOff>
                  </from>
                  <to>
                    <xdr:col>0</xdr:col>
                    <xdr:colOff>3219450</xdr:colOff>
                    <xdr:row>11</xdr:row>
                    <xdr:rowOff>69850</xdr:rowOff>
                  </to>
                </anchor>
              </controlPr>
            </control>
          </mc:Choice>
        </mc:AlternateContent>
        <mc:AlternateContent xmlns:mc="http://schemas.openxmlformats.org/markup-compatibility/2006">
          <mc:Choice Requires="x14">
            <control shapeId="15386" r:id="rId24" name="Check Box 26">
              <controlPr defaultSize="0" autoFill="0" autoLine="0" autoPict="0">
                <anchor moveWithCells="1">
                  <from>
                    <xdr:col>0</xdr:col>
                    <xdr:colOff>203200</xdr:colOff>
                    <xdr:row>11</xdr:row>
                    <xdr:rowOff>76200</xdr:rowOff>
                  </from>
                  <to>
                    <xdr:col>0</xdr:col>
                    <xdr:colOff>406400</xdr:colOff>
                    <xdr:row>12</xdr:row>
                    <xdr:rowOff>88900</xdr:rowOff>
                  </to>
                </anchor>
              </controlPr>
            </control>
          </mc:Choice>
        </mc:AlternateContent>
        <mc:AlternateContent xmlns:mc="http://schemas.openxmlformats.org/markup-compatibility/2006">
          <mc:Choice Requires="x14">
            <control shapeId="15387" r:id="rId25" name="Check Box 27">
              <controlPr defaultSize="0" autoFill="0" autoLine="0" autoPict="0">
                <anchor moveWithCells="1">
                  <from>
                    <xdr:col>0</xdr:col>
                    <xdr:colOff>882650</xdr:colOff>
                    <xdr:row>11</xdr:row>
                    <xdr:rowOff>76200</xdr:rowOff>
                  </from>
                  <to>
                    <xdr:col>0</xdr:col>
                    <xdr:colOff>1104900</xdr:colOff>
                    <xdr:row>12</xdr:row>
                    <xdr:rowOff>76200</xdr:rowOff>
                  </to>
                </anchor>
              </controlPr>
            </control>
          </mc:Choice>
        </mc:AlternateContent>
        <mc:AlternateContent xmlns:mc="http://schemas.openxmlformats.org/markup-compatibility/2006">
          <mc:Choice Requires="x14">
            <control shapeId="15388" r:id="rId26" name="Check Box 28">
              <controlPr defaultSize="0" autoFill="0" autoLine="0" autoPict="0">
                <anchor moveWithCells="1">
                  <from>
                    <xdr:col>0</xdr:col>
                    <xdr:colOff>1593850</xdr:colOff>
                    <xdr:row>11</xdr:row>
                    <xdr:rowOff>76200</xdr:rowOff>
                  </from>
                  <to>
                    <xdr:col>0</xdr:col>
                    <xdr:colOff>1797050</xdr:colOff>
                    <xdr:row>12</xdr:row>
                    <xdr:rowOff>57150</xdr:rowOff>
                  </to>
                </anchor>
              </controlPr>
            </control>
          </mc:Choice>
        </mc:AlternateContent>
        <mc:AlternateContent xmlns:mc="http://schemas.openxmlformats.org/markup-compatibility/2006">
          <mc:Choice Requires="x14">
            <control shapeId="15389" r:id="rId27" name="Check Box 29">
              <controlPr defaultSize="0" autoFill="0" autoLine="0" autoPict="0">
                <anchor moveWithCells="1">
                  <from>
                    <xdr:col>0</xdr:col>
                    <xdr:colOff>2292350</xdr:colOff>
                    <xdr:row>11</xdr:row>
                    <xdr:rowOff>76200</xdr:rowOff>
                  </from>
                  <to>
                    <xdr:col>0</xdr:col>
                    <xdr:colOff>2508250</xdr:colOff>
                    <xdr:row>12</xdr:row>
                    <xdr:rowOff>76200</xdr:rowOff>
                  </to>
                </anchor>
              </controlPr>
            </control>
          </mc:Choice>
        </mc:AlternateContent>
        <mc:AlternateContent xmlns:mc="http://schemas.openxmlformats.org/markup-compatibility/2006">
          <mc:Choice Requires="x14">
            <control shapeId="15390" r:id="rId28" name="Check Box 30">
              <controlPr defaultSize="0" autoFill="0" autoLine="0" autoPict="0">
                <anchor moveWithCells="1">
                  <from>
                    <xdr:col>0</xdr:col>
                    <xdr:colOff>3003550</xdr:colOff>
                    <xdr:row>11</xdr:row>
                    <xdr:rowOff>69850</xdr:rowOff>
                  </from>
                  <to>
                    <xdr:col>0</xdr:col>
                    <xdr:colOff>3213100</xdr:colOff>
                    <xdr:row>12</xdr:row>
                    <xdr:rowOff>63500</xdr:rowOff>
                  </to>
                </anchor>
              </controlPr>
            </control>
          </mc:Choice>
        </mc:AlternateContent>
        <mc:AlternateContent xmlns:mc="http://schemas.openxmlformats.org/markup-compatibility/2006">
          <mc:Choice Requires="x14">
            <control shapeId="15391" r:id="rId29" name="Check Box 31">
              <controlPr defaultSize="0" autoFill="0" autoLine="0" autoPict="0">
                <anchor moveWithCells="1">
                  <from>
                    <xdr:col>0</xdr:col>
                    <xdr:colOff>196850</xdr:colOff>
                    <xdr:row>12</xdr:row>
                    <xdr:rowOff>95250</xdr:rowOff>
                  </from>
                  <to>
                    <xdr:col>0</xdr:col>
                    <xdr:colOff>412750</xdr:colOff>
                    <xdr:row>13</xdr:row>
                    <xdr:rowOff>88900</xdr:rowOff>
                  </to>
                </anchor>
              </controlPr>
            </control>
          </mc:Choice>
        </mc:AlternateContent>
        <mc:AlternateContent xmlns:mc="http://schemas.openxmlformats.org/markup-compatibility/2006">
          <mc:Choice Requires="x14">
            <control shapeId="15392" r:id="rId30" name="Check Box 32">
              <controlPr defaultSize="0" autoFill="0" autoLine="0" autoPict="0">
                <anchor moveWithCells="1">
                  <from>
                    <xdr:col>0</xdr:col>
                    <xdr:colOff>895350</xdr:colOff>
                    <xdr:row>12</xdr:row>
                    <xdr:rowOff>95250</xdr:rowOff>
                  </from>
                  <to>
                    <xdr:col>0</xdr:col>
                    <xdr:colOff>1092200</xdr:colOff>
                    <xdr:row>13</xdr:row>
                    <xdr:rowOff>114300</xdr:rowOff>
                  </to>
                </anchor>
              </controlPr>
            </control>
          </mc:Choice>
        </mc:AlternateContent>
        <mc:AlternateContent xmlns:mc="http://schemas.openxmlformats.org/markup-compatibility/2006">
          <mc:Choice Requires="x14">
            <control shapeId="15393" r:id="rId31" name="Check Box 33">
              <controlPr defaultSize="0" autoFill="0" autoLine="0" autoPict="0">
                <anchor moveWithCells="1">
                  <from>
                    <xdr:col>0</xdr:col>
                    <xdr:colOff>1593850</xdr:colOff>
                    <xdr:row>12</xdr:row>
                    <xdr:rowOff>50800</xdr:rowOff>
                  </from>
                  <to>
                    <xdr:col>0</xdr:col>
                    <xdr:colOff>1797050</xdr:colOff>
                    <xdr:row>13</xdr:row>
                    <xdr:rowOff>63500</xdr:rowOff>
                  </to>
                </anchor>
              </controlPr>
            </control>
          </mc:Choice>
        </mc:AlternateContent>
        <mc:AlternateContent xmlns:mc="http://schemas.openxmlformats.org/markup-compatibility/2006">
          <mc:Choice Requires="x14">
            <control shapeId="15394" r:id="rId32" name="Check Box 34">
              <controlPr defaultSize="0" autoFill="0" autoLine="0" autoPict="0">
                <anchor moveWithCells="1">
                  <from>
                    <xdr:col>0</xdr:col>
                    <xdr:colOff>2286000</xdr:colOff>
                    <xdr:row>12</xdr:row>
                    <xdr:rowOff>76200</xdr:rowOff>
                  </from>
                  <to>
                    <xdr:col>0</xdr:col>
                    <xdr:colOff>2495550</xdr:colOff>
                    <xdr:row>13</xdr:row>
                    <xdr:rowOff>95250</xdr:rowOff>
                  </to>
                </anchor>
              </controlPr>
            </control>
          </mc:Choice>
        </mc:AlternateContent>
        <mc:AlternateContent xmlns:mc="http://schemas.openxmlformats.org/markup-compatibility/2006">
          <mc:Choice Requires="x14">
            <control shapeId="15395" r:id="rId33" name="Check Box 35">
              <controlPr defaultSize="0" autoFill="0" autoLine="0" autoPict="0">
                <anchor moveWithCells="1">
                  <from>
                    <xdr:col>0</xdr:col>
                    <xdr:colOff>3009900</xdr:colOff>
                    <xdr:row>12</xdr:row>
                    <xdr:rowOff>76200</xdr:rowOff>
                  </from>
                  <to>
                    <xdr:col>0</xdr:col>
                    <xdr:colOff>3219450</xdr:colOff>
                    <xdr:row>13</xdr:row>
                    <xdr:rowOff>63500</xdr:rowOff>
                  </to>
                </anchor>
              </controlPr>
            </control>
          </mc:Choice>
        </mc:AlternateContent>
        <mc:AlternateContent xmlns:mc="http://schemas.openxmlformats.org/markup-compatibility/2006">
          <mc:Choice Requires="x14">
            <control shapeId="15396" r:id="rId34" name="Check Box 36">
              <controlPr defaultSize="0" autoFill="0" autoLine="0" autoPict="0">
                <anchor moveWithCells="1">
                  <from>
                    <xdr:col>0</xdr:col>
                    <xdr:colOff>196850</xdr:colOff>
                    <xdr:row>13</xdr:row>
                    <xdr:rowOff>82550</xdr:rowOff>
                  </from>
                  <to>
                    <xdr:col>0</xdr:col>
                    <xdr:colOff>412750</xdr:colOff>
                    <xdr:row>14</xdr:row>
                    <xdr:rowOff>95250</xdr:rowOff>
                  </to>
                </anchor>
              </controlPr>
            </control>
          </mc:Choice>
        </mc:AlternateContent>
        <mc:AlternateContent xmlns:mc="http://schemas.openxmlformats.org/markup-compatibility/2006">
          <mc:Choice Requires="x14">
            <control shapeId="15397" r:id="rId35" name="Check Box 37">
              <controlPr defaultSize="0" autoFill="0" autoLine="0" autoPict="0">
                <anchor moveWithCells="1">
                  <from>
                    <xdr:col>0</xdr:col>
                    <xdr:colOff>895350</xdr:colOff>
                    <xdr:row>13</xdr:row>
                    <xdr:rowOff>114300</xdr:rowOff>
                  </from>
                  <to>
                    <xdr:col>0</xdr:col>
                    <xdr:colOff>1104900</xdr:colOff>
                    <xdr:row>14</xdr:row>
                    <xdr:rowOff>120650</xdr:rowOff>
                  </to>
                </anchor>
              </controlPr>
            </control>
          </mc:Choice>
        </mc:AlternateContent>
        <mc:AlternateContent xmlns:mc="http://schemas.openxmlformats.org/markup-compatibility/2006">
          <mc:Choice Requires="x14">
            <control shapeId="15398" r:id="rId36" name="Check Box 38">
              <controlPr defaultSize="0" autoFill="0" autoLine="0" autoPict="0">
                <anchor moveWithCells="1">
                  <from>
                    <xdr:col>0</xdr:col>
                    <xdr:colOff>1600200</xdr:colOff>
                    <xdr:row>13</xdr:row>
                    <xdr:rowOff>101600</xdr:rowOff>
                  </from>
                  <to>
                    <xdr:col>0</xdr:col>
                    <xdr:colOff>1803400</xdr:colOff>
                    <xdr:row>14</xdr:row>
                    <xdr:rowOff>101600</xdr:rowOff>
                  </to>
                </anchor>
              </controlPr>
            </control>
          </mc:Choice>
        </mc:AlternateContent>
        <mc:AlternateContent xmlns:mc="http://schemas.openxmlformats.org/markup-compatibility/2006">
          <mc:Choice Requires="x14">
            <control shapeId="15399" r:id="rId37" name="Check Box 39">
              <controlPr defaultSize="0" autoFill="0" autoLine="0" autoPict="0">
                <anchor moveWithCells="1">
                  <from>
                    <xdr:col>0</xdr:col>
                    <xdr:colOff>2305050</xdr:colOff>
                    <xdr:row>13</xdr:row>
                    <xdr:rowOff>88900</xdr:rowOff>
                  </from>
                  <to>
                    <xdr:col>0</xdr:col>
                    <xdr:colOff>2514600</xdr:colOff>
                    <xdr:row>14</xdr:row>
                    <xdr:rowOff>88900</xdr:rowOff>
                  </to>
                </anchor>
              </controlPr>
            </control>
          </mc:Choice>
        </mc:AlternateContent>
        <mc:AlternateContent xmlns:mc="http://schemas.openxmlformats.org/markup-compatibility/2006">
          <mc:Choice Requires="x14">
            <control shapeId="15400" r:id="rId38" name="Check Box 40">
              <controlPr defaultSize="0" autoFill="0" autoLine="0" autoPict="0">
                <anchor moveWithCells="1">
                  <from>
                    <xdr:col>0</xdr:col>
                    <xdr:colOff>3003550</xdr:colOff>
                    <xdr:row>13</xdr:row>
                    <xdr:rowOff>69850</xdr:rowOff>
                  </from>
                  <to>
                    <xdr:col>0</xdr:col>
                    <xdr:colOff>3213100</xdr:colOff>
                    <xdr:row>14</xdr:row>
                    <xdr:rowOff>69850</xdr:rowOff>
                  </to>
                </anchor>
              </controlPr>
            </control>
          </mc:Choice>
        </mc:AlternateContent>
        <mc:AlternateContent xmlns:mc="http://schemas.openxmlformats.org/markup-compatibility/2006">
          <mc:Choice Requires="x14">
            <control shapeId="15401" r:id="rId39" name="Check Box 41">
              <controlPr defaultSize="0" autoFill="0" autoLine="0" autoPict="0">
                <anchor moveWithCells="1">
                  <from>
                    <xdr:col>0</xdr:col>
                    <xdr:colOff>196850</xdr:colOff>
                    <xdr:row>14</xdr:row>
                    <xdr:rowOff>95250</xdr:rowOff>
                  </from>
                  <to>
                    <xdr:col>0</xdr:col>
                    <xdr:colOff>425450</xdr:colOff>
                    <xdr:row>15</xdr:row>
                    <xdr:rowOff>95250</xdr:rowOff>
                  </to>
                </anchor>
              </controlPr>
            </control>
          </mc:Choice>
        </mc:AlternateContent>
        <mc:AlternateContent xmlns:mc="http://schemas.openxmlformats.org/markup-compatibility/2006">
          <mc:Choice Requires="x14">
            <control shapeId="15402" r:id="rId40" name="Check Box 42">
              <controlPr defaultSize="0" autoFill="0" autoLine="0" autoPict="0">
                <anchor moveWithCells="1">
                  <from>
                    <xdr:col>0</xdr:col>
                    <xdr:colOff>882650</xdr:colOff>
                    <xdr:row>14</xdr:row>
                    <xdr:rowOff>120650</xdr:rowOff>
                  </from>
                  <to>
                    <xdr:col>0</xdr:col>
                    <xdr:colOff>1111250</xdr:colOff>
                    <xdr:row>15</xdr:row>
                    <xdr:rowOff>120650</xdr:rowOff>
                  </to>
                </anchor>
              </controlPr>
            </control>
          </mc:Choice>
        </mc:AlternateContent>
        <mc:AlternateContent xmlns:mc="http://schemas.openxmlformats.org/markup-compatibility/2006">
          <mc:Choice Requires="x14">
            <control shapeId="15403" r:id="rId41" name="Check Box 43">
              <controlPr defaultSize="0" autoFill="0" autoLine="0" autoPict="0">
                <anchor moveWithCells="1">
                  <from>
                    <xdr:col>0</xdr:col>
                    <xdr:colOff>1600200</xdr:colOff>
                    <xdr:row>14</xdr:row>
                    <xdr:rowOff>101600</xdr:rowOff>
                  </from>
                  <to>
                    <xdr:col>0</xdr:col>
                    <xdr:colOff>1822450</xdr:colOff>
                    <xdr:row>15</xdr:row>
                    <xdr:rowOff>120650</xdr:rowOff>
                  </to>
                </anchor>
              </controlPr>
            </control>
          </mc:Choice>
        </mc:AlternateContent>
        <mc:AlternateContent xmlns:mc="http://schemas.openxmlformats.org/markup-compatibility/2006">
          <mc:Choice Requires="x14">
            <control shapeId="15404" r:id="rId42" name="Check Box 44">
              <controlPr defaultSize="0" autoFill="0" autoLine="0" autoPict="0">
                <anchor moveWithCells="1">
                  <from>
                    <xdr:col>0</xdr:col>
                    <xdr:colOff>2305050</xdr:colOff>
                    <xdr:row>14</xdr:row>
                    <xdr:rowOff>107950</xdr:rowOff>
                  </from>
                  <to>
                    <xdr:col>0</xdr:col>
                    <xdr:colOff>2514600</xdr:colOff>
                    <xdr:row>15</xdr:row>
                    <xdr:rowOff>69850</xdr:rowOff>
                  </to>
                </anchor>
              </controlPr>
            </control>
          </mc:Choice>
        </mc:AlternateContent>
        <mc:AlternateContent xmlns:mc="http://schemas.openxmlformats.org/markup-compatibility/2006">
          <mc:Choice Requires="x14">
            <control shapeId="15405" r:id="rId43" name="Check Box 45">
              <controlPr defaultSize="0" autoFill="0" autoLine="0" autoPict="0">
                <anchor moveWithCells="1">
                  <from>
                    <xdr:col>0</xdr:col>
                    <xdr:colOff>3003550</xdr:colOff>
                    <xdr:row>14</xdr:row>
                    <xdr:rowOff>82550</xdr:rowOff>
                  </from>
                  <to>
                    <xdr:col>0</xdr:col>
                    <xdr:colOff>3200400</xdr:colOff>
                    <xdr:row>15</xdr:row>
                    <xdr:rowOff>88900</xdr:rowOff>
                  </to>
                </anchor>
              </controlPr>
            </control>
          </mc:Choice>
        </mc:AlternateContent>
        <mc:AlternateContent xmlns:mc="http://schemas.openxmlformats.org/markup-compatibility/2006">
          <mc:Choice Requires="x14">
            <control shapeId="15406" r:id="rId44" name="Check Box 46">
              <controlPr defaultSize="0" autoFill="0" autoLine="0" autoPict="0">
                <anchor moveWithCells="1">
                  <from>
                    <xdr:col>0</xdr:col>
                    <xdr:colOff>203200</xdr:colOff>
                    <xdr:row>15</xdr:row>
                    <xdr:rowOff>101600</xdr:rowOff>
                  </from>
                  <to>
                    <xdr:col>0</xdr:col>
                    <xdr:colOff>412750</xdr:colOff>
                    <xdr:row>16</xdr:row>
                    <xdr:rowOff>95250</xdr:rowOff>
                  </to>
                </anchor>
              </controlPr>
            </control>
          </mc:Choice>
        </mc:AlternateContent>
        <mc:AlternateContent xmlns:mc="http://schemas.openxmlformats.org/markup-compatibility/2006">
          <mc:Choice Requires="x14">
            <control shapeId="15407" r:id="rId45" name="Check Box 47">
              <controlPr defaultSize="0" autoFill="0" autoLine="0" autoPict="0">
                <anchor moveWithCells="1">
                  <from>
                    <xdr:col>0</xdr:col>
                    <xdr:colOff>895350</xdr:colOff>
                    <xdr:row>15</xdr:row>
                    <xdr:rowOff>127000</xdr:rowOff>
                  </from>
                  <to>
                    <xdr:col>0</xdr:col>
                    <xdr:colOff>1085850</xdr:colOff>
                    <xdr:row>16</xdr:row>
                    <xdr:rowOff>114300</xdr:rowOff>
                  </to>
                </anchor>
              </controlPr>
            </control>
          </mc:Choice>
        </mc:AlternateContent>
        <mc:AlternateContent xmlns:mc="http://schemas.openxmlformats.org/markup-compatibility/2006">
          <mc:Choice Requires="x14">
            <control shapeId="15408" r:id="rId46" name="Check Box 48">
              <controlPr defaultSize="0" autoFill="0" autoLine="0" autoPict="0">
                <anchor moveWithCells="1">
                  <from>
                    <xdr:col>0</xdr:col>
                    <xdr:colOff>1581150</xdr:colOff>
                    <xdr:row>15</xdr:row>
                    <xdr:rowOff>107950</xdr:rowOff>
                  </from>
                  <to>
                    <xdr:col>0</xdr:col>
                    <xdr:colOff>1784350</xdr:colOff>
                    <xdr:row>16</xdr:row>
                    <xdr:rowOff>139700</xdr:rowOff>
                  </to>
                </anchor>
              </controlPr>
            </control>
          </mc:Choice>
        </mc:AlternateContent>
        <mc:AlternateContent xmlns:mc="http://schemas.openxmlformats.org/markup-compatibility/2006">
          <mc:Choice Requires="x14">
            <control shapeId="15409" r:id="rId47" name="Check Box 49">
              <controlPr defaultSize="0" autoFill="0" autoLine="0" autoPict="0">
                <anchor moveWithCells="1">
                  <from>
                    <xdr:col>0</xdr:col>
                    <xdr:colOff>2305050</xdr:colOff>
                    <xdr:row>15</xdr:row>
                    <xdr:rowOff>88900</xdr:rowOff>
                  </from>
                  <to>
                    <xdr:col>0</xdr:col>
                    <xdr:colOff>2495550</xdr:colOff>
                    <xdr:row>16</xdr:row>
                    <xdr:rowOff>107950</xdr:rowOff>
                  </to>
                </anchor>
              </controlPr>
            </control>
          </mc:Choice>
        </mc:AlternateContent>
        <mc:AlternateContent xmlns:mc="http://schemas.openxmlformats.org/markup-compatibility/2006">
          <mc:Choice Requires="x14">
            <control shapeId="15410" r:id="rId48" name="Check Box 50">
              <controlPr defaultSize="0" autoFill="0" autoLine="0" autoPict="0">
                <anchor moveWithCells="1">
                  <from>
                    <xdr:col>0</xdr:col>
                    <xdr:colOff>2978150</xdr:colOff>
                    <xdr:row>15</xdr:row>
                    <xdr:rowOff>95250</xdr:rowOff>
                  </from>
                  <to>
                    <xdr:col>0</xdr:col>
                    <xdr:colOff>3194050</xdr:colOff>
                    <xdr:row>16</xdr:row>
                    <xdr:rowOff>82550</xdr:rowOff>
                  </to>
                </anchor>
              </controlPr>
            </control>
          </mc:Choice>
        </mc:AlternateContent>
        <mc:AlternateContent xmlns:mc="http://schemas.openxmlformats.org/markup-compatibility/2006">
          <mc:Choice Requires="x14">
            <control shapeId="15411" r:id="rId49" name="Check Box 51">
              <controlPr defaultSize="0" autoFill="0" autoLine="0" autoPict="0">
                <anchor moveWithCells="1">
                  <from>
                    <xdr:col>0</xdr:col>
                    <xdr:colOff>196850</xdr:colOff>
                    <xdr:row>16</xdr:row>
                    <xdr:rowOff>88900</xdr:rowOff>
                  </from>
                  <to>
                    <xdr:col>0</xdr:col>
                    <xdr:colOff>412750</xdr:colOff>
                    <xdr:row>17</xdr:row>
                    <xdr:rowOff>95250</xdr:rowOff>
                  </to>
                </anchor>
              </controlPr>
            </control>
          </mc:Choice>
        </mc:AlternateContent>
        <mc:AlternateContent xmlns:mc="http://schemas.openxmlformats.org/markup-compatibility/2006">
          <mc:Choice Requires="x14">
            <control shapeId="15413" r:id="rId50" name="Check Box 53">
              <controlPr defaultSize="0" autoFill="0" autoLine="0" autoPict="0">
                <anchor moveWithCells="1">
                  <from>
                    <xdr:col>0</xdr:col>
                    <xdr:colOff>184150</xdr:colOff>
                    <xdr:row>4</xdr:row>
                    <xdr:rowOff>196850</xdr:rowOff>
                  </from>
                  <to>
                    <xdr:col>0</xdr:col>
                    <xdr:colOff>393700</xdr:colOff>
                    <xdr:row>5</xdr:row>
                    <xdr:rowOff>215900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cellIs" priority="157" operator="notEqual" id="{5D089D78-94DB-44FF-B436-90EAC42EAC53}">
            <xm:f>'ZEH普及実績 追加報告'!$J$5</xm:f>
            <x14:dxf>
              <fill>
                <patternFill>
                  <bgColor rgb="FFFF5050"/>
                </patternFill>
              </fill>
            </x14:dxf>
          </x14:cfRule>
          <xm:sqref>D145</xm:sqref>
        </x14:conditionalFormatting>
        <x14:conditionalFormatting xmlns:xm="http://schemas.microsoft.com/office/excel/2006/main">
          <x14:cfRule type="cellIs" priority="156" operator="notEqual" id="{37B1EE54-EB2D-4258-A95B-89A259396EE8}">
            <xm:f>'ZEH普及実績 追加報告'!$J$6</xm:f>
            <x14:dxf>
              <fill>
                <patternFill>
                  <bgColor rgb="FFFF5050"/>
                </patternFill>
              </fill>
            </x14:dxf>
          </x14:cfRule>
          <xm:sqref>D146</xm:sqref>
        </x14:conditionalFormatting>
        <x14:conditionalFormatting xmlns:xm="http://schemas.microsoft.com/office/excel/2006/main">
          <x14:cfRule type="cellIs" priority="155" operator="notEqual" id="{8FCCEED7-D523-4838-A242-12172BCCFAE8}">
            <xm:f>'ZEH普及実績 追加報告'!$J$33</xm:f>
            <x14:dxf>
              <fill>
                <patternFill>
                  <bgColor rgb="FFFF5050"/>
                </patternFill>
              </fill>
            </x14:dxf>
          </x14:cfRule>
          <xm:sqref>D147</xm:sqref>
        </x14:conditionalFormatting>
        <x14:conditionalFormatting xmlns:xm="http://schemas.microsoft.com/office/excel/2006/main">
          <x14:cfRule type="cellIs" priority="154" operator="notEqual" id="{733504DD-3ACE-4063-B819-17417864BD2E}">
            <xm:f>'ZEH普及実績 追加報告'!$J$8</xm:f>
            <x14:dxf>
              <fill>
                <patternFill>
                  <bgColor rgb="FFFF5050"/>
                </patternFill>
              </fill>
            </x14:dxf>
          </x14:cfRule>
          <xm:sqref>E145</xm:sqref>
        </x14:conditionalFormatting>
        <x14:conditionalFormatting xmlns:xm="http://schemas.microsoft.com/office/excel/2006/main">
          <x14:cfRule type="cellIs" priority="153" operator="notEqual" id="{03E8F40A-9726-432A-B63D-8C66E36736DC}">
            <xm:f>'ZEH普及実績 追加報告'!$J$9</xm:f>
            <x14:dxf>
              <fill>
                <patternFill>
                  <bgColor rgb="FFFF5050"/>
                </patternFill>
              </fill>
            </x14:dxf>
          </x14:cfRule>
          <xm:sqref>E146</xm:sqref>
        </x14:conditionalFormatting>
        <x14:conditionalFormatting xmlns:xm="http://schemas.microsoft.com/office/excel/2006/main">
          <x14:cfRule type="cellIs" priority="152" operator="notEqual" id="{8F2354F7-1CC1-44EE-BE4D-D986DE57634E}">
            <xm:f>'ZEH普及実績 追加報告'!$J$34</xm:f>
            <x14:dxf>
              <fill>
                <patternFill>
                  <bgColor rgb="FFFF5050"/>
                </patternFill>
              </fill>
            </x14:dxf>
          </x14:cfRule>
          <xm:sqref>E147</xm:sqref>
        </x14:conditionalFormatting>
        <x14:conditionalFormatting xmlns:xm="http://schemas.microsoft.com/office/excel/2006/main">
          <x14:cfRule type="cellIs" priority="151" operator="notEqual" id="{1FC18540-F147-479E-8053-97A0B849E439}">
            <xm:f>'ZEH普及実績 追加報告'!$J$11</xm:f>
            <x14:dxf>
              <fill>
                <patternFill>
                  <bgColor rgb="FFFF5050"/>
                </patternFill>
              </fill>
            </x14:dxf>
          </x14:cfRule>
          <xm:sqref>F145</xm:sqref>
        </x14:conditionalFormatting>
        <x14:conditionalFormatting xmlns:xm="http://schemas.microsoft.com/office/excel/2006/main">
          <x14:cfRule type="cellIs" priority="150" operator="notEqual" id="{AAF540EE-BBA7-44BA-84D4-7C8F47348935}">
            <xm:f>'ZEH普及実績 追加報告'!$J$12</xm:f>
            <x14:dxf>
              <fill>
                <patternFill>
                  <bgColor rgb="FFFF5050"/>
                </patternFill>
              </fill>
            </x14:dxf>
          </x14:cfRule>
          <xm:sqref>F146</xm:sqref>
        </x14:conditionalFormatting>
        <x14:conditionalFormatting xmlns:xm="http://schemas.microsoft.com/office/excel/2006/main">
          <x14:cfRule type="cellIs" priority="149" operator="notEqual" id="{17B2CB19-62AB-44FA-8796-C049A946EBEF}">
            <xm:f>'ZEH普及実績 追加報告'!$J$35</xm:f>
            <x14:dxf>
              <fill>
                <patternFill>
                  <bgColor rgb="FFFF5050"/>
                </patternFill>
              </fill>
            </x14:dxf>
          </x14:cfRule>
          <xm:sqref>F147</xm:sqref>
        </x14:conditionalFormatting>
        <x14:conditionalFormatting xmlns:xm="http://schemas.microsoft.com/office/excel/2006/main">
          <x14:cfRule type="cellIs" priority="148" operator="notEqual" id="{2F7CB3A0-CE74-46BC-BCFE-D160628D8692}">
            <xm:f>'ZEH普及実績 追加報告'!$J$17</xm:f>
            <x14:dxf>
              <fill>
                <patternFill>
                  <bgColor rgb="FFFF5050"/>
                </patternFill>
              </fill>
            </x14:dxf>
          </x14:cfRule>
          <xm:sqref>G145</xm:sqref>
        </x14:conditionalFormatting>
        <x14:conditionalFormatting xmlns:xm="http://schemas.microsoft.com/office/excel/2006/main">
          <x14:cfRule type="cellIs" priority="147" operator="notEqual" id="{E7DD8A6C-0A60-414C-BDDE-87B004F26997}">
            <xm:f>'ZEH普及実績 追加報告'!$J$18</xm:f>
            <x14:dxf>
              <fill>
                <patternFill>
                  <bgColor rgb="FFFF5050"/>
                </patternFill>
              </fill>
            </x14:dxf>
          </x14:cfRule>
          <xm:sqref>G146</xm:sqref>
        </x14:conditionalFormatting>
        <x14:conditionalFormatting xmlns:xm="http://schemas.microsoft.com/office/excel/2006/main">
          <x14:cfRule type="cellIs" priority="146" operator="notEqual" id="{6A2BC4A5-6B71-434C-8AF7-342F973610FE}">
            <xm:f>'ZEH普及実績 追加報告'!$J$37</xm:f>
            <x14:dxf>
              <fill>
                <patternFill>
                  <bgColor rgb="FFFF5050"/>
                </patternFill>
              </fill>
            </x14:dxf>
          </x14:cfRule>
          <xm:sqref>G147</xm:sqref>
        </x14:conditionalFormatting>
        <x14:conditionalFormatting xmlns:xm="http://schemas.microsoft.com/office/excel/2006/main">
          <x14:cfRule type="cellIs" priority="145" operator="notEqual" id="{D5A1C582-D86B-4E9A-8F35-0053E7BCEB82}">
            <xm:f>'ZEH普及実績 追加報告'!$J$23</xm:f>
            <x14:dxf>
              <fill>
                <patternFill>
                  <bgColor rgb="FFFF5050"/>
                </patternFill>
              </fill>
            </x14:dxf>
          </x14:cfRule>
          <xm:sqref>H145</xm:sqref>
        </x14:conditionalFormatting>
        <x14:conditionalFormatting xmlns:xm="http://schemas.microsoft.com/office/excel/2006/main">
          <x14:cfRule type="cellIs" priority="144" operator="notEqual" id="{D1996375-DD19-4057-998D-398C717F0EB2}">
            <xm:f>'ZEH普及実績 追加報告'!$J$24</xm:f>
            <x14:dxf>
              <fill>
                <patternFill>
                  <bgColor rgb="FFFF5050"/>
                </patternFill>
              </fill>
            </x14:dxf>
          </x14:cfRule>
          <xm:sqref>H146</xm:sqref>
        </x14:conditionalFormatting>
        <x14:conditionalFormatting xmlns:xm="http://schemas.microsoft.com/office/excel/2006/main">
          <x14:cfRule type="cellIs" priority="143" operator="notEqual" id="{6611C936-F83E-4D7E-A19C-DF111DA4D755}">
            <xm:f>'ZEH普及実績 追加報告'!$J$39</xm:f>
            <x14:dxf>
              <fill>
                <patternFill>
                  <bgColor rgb="FFFF5050"/>
                </patternFill>
              </fill>
            </x14:dxf>
          </x14:cfRule>
          <xm:sqref>H147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F64D42-371B-4411-8896-C03A24EF3E8E}">
  <dimension ref="A1:G7"/>
  <sheetViews>
    <sheetView showGridLines="0" zoomScaleNormal="100" zoomScaleSheetLayoutView="100" workbookViewId="0">
      <selection sqref="A1:XFD1048576"/>
    </sheetView>
  </sheetViews>
  <sheetFormatPr defaultColWidth="8.7265625" defaultRowHeight="18" x14ac:dyDescent="0.2"/>
  <cols>
    <col min="1" max="1" width="15.6328125" style="71" customWidth="1"/>
    <col min="2" max="3" width="42.6328125" style="71" customWidth="1"/>
    <col min="4" max="4" width="11.6328125" style="71" customWidth="1"/>
    <col min="5" max="5" width="15.08984375" style="71" customWidth="1"/>
    <col min="6" max="7" width="42.6328125" style="71" customWidth="1"/>
    <col min="8" max="8" width="11.6328125" style="71" customWidth="1"/>
    <col min="9" max="16384" width="8.7265625" style="71"/>
  </cols>
  <sheetData>
    <row r="1" spans="1:7" ht="29" x14ac:dyDescent="0.2">
      <c r="A1" s="73" t="s">
        <v>171</v>
      </c>
      <c r="B1" s="74"/>
      <c r="C1" s="74"/>
      <c r="E1" s="73" t="s">
        <v>68</v>
      </c>
      <c r="F1" s="73"/>
      <c r="G1" s="74"/>
    </row>
    <row r="2" spans="1:7" x14ac:dyDescent="0.2">
      <c r="A2" s="150" t="s">
        <v>192</v>
      </c>
      <c r="B2" s="2" t="s">
        <v>59</v>
      </c>
      <c r="C2" s="2" t="s">
        <v>60</v>
      </c>
      <c r="E2" s="150" t="s">
        <v>69</v>
      </c>
      <c r="F2" s="2" t="s">
        <v>59</v>
      </c>
      <c r="G2" s="2" t="s">
        <v>60</v>
      </c>
    </row>
    <row r="3" spans="1:7" x14ac:dyDescent="0.2">
      <c r="A3" s="151"/>
      <c r="B3" s="75" t="s">
        <v>193</v>
      </c>
      <c r="C3" s="75" t="s">
        <v>193</v>
      </c>
      <c r="E3" s="151"/>
      <c r="F3" s="75" t="s">
        <v>193</v>
      </c>
      <c r="G3" s="75" t="s">
        <v>193</v>
      </c>
    </row>
    <row r="4" spans="1:7" ht="70" customHeight="1" x14ac:dyDescent="0.2">
      <c r="A4" s="76" t="s">
        <v>196</v>
      </c>
      <c r="B4" s="72"/>
      <c r="C4" s="78"/>
      <c r="E4" s="76" t="s">
        <v>196</v>
      </c>
      <c r="F4" s="91" t="s">
        <v>195</v>
      </c>
      <c r="G4" s="92"/>
    </row>
    <row r="5" spans="1:7" ht="70" customHeight="1" x14ac:dyDescent="0.2">
      <c r="A5" s="76" t="s">
        <v>194</v>
      </c>
      <c r="B5" s="77"/>
      <c r="C5" s="72"/>
      <c r="E5" s="76" t="s">
        <v>194</v>
      </c>
      <c r="F5" s="92"/>
      <c r="G5" s="91" t="s">
        <v>199</v>
      </c>
    </row>
    <row r="6" spans="1:7" ht="70" customHeight="1" x14ac:dyDescent="0.2">
      <c r="A6" s="76" t="s">
        <v>197</v>
      </c>
      <c r="B6" s="72"/>
      <c r="C6" s="72"/>
      <c r="E6" s="76" t="s">
        <v>197</v>
      </c>
      <c r="F6" s="91" t="s">
        <v>200</v>
      </c>
      <c r="G6" s="91" t="s">
        <v>201</v>
      </c>
    </row>
    <row r="7" spans="1:7" ht="70" customHeight="1" x14ac:dyDescent="0.2">
      <c r="A7" s="76" t="s">
        <v>198</v>
      </c>
      <c r="B7" s="72"/>
      <c r="C7" s="72"/>
      <c r="E7" s="76" t="s">
        <v>198</v>
      </c>
      <c r="F7" s="98" t="s">
        <v>208</v>
      </c>
      <c r="G7" s="93" t="s">
        <v>207</v>
      </c>
    </row>
  </sheetData>
  <sheetProtection algorithmName="SHA-512" hashValue="ZN858crRHXMuZIxrYkzSwGJr+hYwGEJ/EOJxYk+wvgwirH7bQ9DYaXtrBZpkofVjy4eeCfTmUG7W0vw91eHhFg==" saltValue="H90bRb6oAOQiAA0f13+ZtQ==" spinCount="100000" sheet="1" objects="1" scenarios="1" formatColumns="0" formatRows="0"/>
  <mergeCells count="2">
    <mergeCell ref="A2:A3"/>
    <mergeCell ref="E2:E3"/>
  </mergeCells>
  <phoneticPr fontId="1"/>
  <conditionalFormatting sqref="F4:G6">
    <cfRule type="expression" dxfId="1" priority="279">
      <formula>#REF!="対応完了"</formula>
    </cfRule>
  </conditionalFormatting>
  <pageMargins left="0.7" right="0.7" top="0.75" bottom="0.75" header="0.3" footer="0.3"/>
  <pageSetup paperSize="9" scale="79" orientation="portrait" r:id="rId1"/>
  <colBreaks count="1" manualBreakCount="1">
    <brk id="3" max="1048575" man="1"/>
  </col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122C54-324B-411A-B5E4-26CB81843386}">
  <sheetPr codeName="Sheet4"/>
  <dimension ref="B1:Z100"/>
  <sheetViews>
    <sheetView zoomScale="85" zoomScaleNormal="85" zoomScaleSheetLayoutView="85" workbookViewId="0">
      <selection sqref="A1:XFD1048576"/>
    </sheetView>
  </sheetViews>
  <sheetFormatPr defaultColWidth="15" defaultRowHeight="22.5" customHeight="1" outlineLevelCol="1" x14ac:dyDescent="0.2"/>
  <cols>
    <col min="1" max="1" width="35.36328125" style="59" customWidth="1"/>
    <col min="2" max="5" width="15" style="59"/>
    <col min="6" max="9" width="6.90625" style="59" customWidth="1"/>
    <col min="10" max="10" width="15" style="59"/>
    <col min="11" max="11" width="2.90625" style="59" customWidth="1"/>
    <col min="12" max="15" width="15" style="59"/>
    <col min="16" max="19" width="6.90625" style="59" customWidth="1"/>
    <col min="20" max="20" width="15" style="59"/>
    <col min="21" max="25" width="15" style="59" hidden="1" customWidth="1" outlineLevel="1"/>
    <col min="26" max="26" width="15" style="59" collapsed="1"/>
    <col min="27" max="16384" width="15" style="59"/>
  </cols>
  <sheetData>
    <row r="1" spans="2:25" ht="36" customHeight="1" x14ac:dyDescent="0.2">
      <c r="B1" s="153" t="s">
        <v>93</v>
      </c>
      <c r="C1" s="153"/>
      <c r="D1" s="153"/>
      <c r="E1" s="153"/>
      <c r="F1" s="153"/>
      <c r="G1" s="153"/>
      <c r="H1" s="153"/>
      <c r="I1" s="153"/>
      <c r="J1" s="153"/>
      <c r="L1" s="153" t="s">
        <v>58</v>
      </c>
      <c r="M1" s="153"/>
      <c r="N1" s="153"/>
      <c r="O1" s="153"/>
      <c r="P1" s="153"/>
      <c r="Q1" s="153"/>
      <c r="R1" s="153"/>
      <c r="S1" s="153"/>
      <c r="T1" s="153"/>
      <c r="U1" s="59" t="b">
        <v>0</v>
      </c>
    </row>
    <row r="2" spans="2:25" ht="28" customHeight="1" x14ac:dyDescent="0.2">
      <c r="B2" s="152" t="s">
        <v>46</v>
      </c>
      <c r="C2" s="152" t="s">
        <v>47</v>
      </c>
      <c r="D2" s="152" t="s">
        <v>48</v>
      </c>
      <c r="E2" s="152" t="s">
        <v>49</v>
      </c>
      <c r="F2" s="152" t="s">
        <v>50</v>
      </c>
      <c r="G2" s="152"/>
      <c r="H2" s="152"/>
      <c r="I2" s="152"/>
      <c r="J2" s="152" t="s">
        <v>51</v>
      </c>
      <c r="K2" s="60"/>
      <c r="L2" s="152" t="s">
        <v>46</v>
      </c>
      <c r="M2" s="152" t="s">
        <v>47</v>
      </c>
      <c r="N2" s="152" t="s">
        <v>48</v>
      </c>
      <c r="O2" s="152" t="s">
        <v>49</v>
      </c>
      <c r="P2" s="152" t="s">
        <v>50</v>
      </c>
      <c r="Q2" s="152"/>
      <c r="R2" s="152"/>
      <c r="S2" s="152"/>
      <c r="T2" s="152" t="s">
        <v>51</v>
      </c>
      <c r="V2" s="59" t="s">
        <v>185</v>
      </c>
    </row>
    <row r="3" spans="2:25" ht="28" customHeight="1" x14ac:dyDescent="0.2">
      <c r="B3" s="152"/>
      <c r="C3" s="152"/>
      <c r="D3" s="152"/>
      <c r="E3" s="152"/>
      <c r="F3" s="63" t="s">
        <v>52</v>
      </c>
      <c r="G3" s="63" t="s">
        <v>53</v>
      </c>
      <c r="H3" s="63" t="s">
        <v>54</v>
      </c>
      <c r="I3" s="63" t="s">
        <v>55</v>
      </c>
      <c r="J3" s="152"/>
      <c r="K3" s="60"/>
      <c r="L3" s="152"/>
      <c r="M3" s="152"/>
      <c r="N3" s="152"/>
      <c r="O3" s="152"/>
      <c r="P3" s="63" t="s">
        <v>52</v>
      </c>
      <c r="Q3" s="63" t="s">
        <v>53</v>
      </c>
      <c r="R3" s="63" t="s">
        <v>54</v>
      </c>
      <c r="S3" s="63" t="s">
        <v>55</v>
      </c>
      <c r="T3" s="152"/>
      <c r="V3" s="65" t="s">
        <v>166</v>
      </c>
      <c r="W3" s="65" t="s">
        <v>169</v>
      </c>
      <c r="X3" s="65" t="s">
        <v>181</v>
      </c>
      <c r="Y3" s="65" t="s">
        <v>182</v>
      </c>
    </row>
    <row r="4" spans="2:25" ht="28" customHeight="1" x14ac:dyDescent="0.2">
      <c r="B4" s="61"/>
      <c r="C4" s="61"/>
      <c r="D4" s="61"/>
      <c r="E4" s="61"/>
      <c r="F4" s="61"/>
      <c r="G4" s="62"/>
      <c r="H4" s="62"/>
      <c r="I4" s="62"/>
      <c r="J4" s="61"/>
      <c r="K4" s="60"/>
      <c r="L4" s="61"/>
      <c r="M4" s="61"/>
      <c r="N4" s="61"/>
      <c r="O4" s="61"/>
      <c r="P4" s="61"/>
      <c r="Q4" s="62"/>
      <c r="R4" s="62"/>
      <c r="S4" s="62"/>
      <c r="T4" s="61"/>
      <c r="V4" s="65" t="s">
        <v>183</v>
      </c>
      <c r="W4" s="66" t="s">
        <v>184</v>
      </c>
      <c r="X4" s="66" t="str">
        <f>B4&amp;" "&amp;C4&amp;CHAR(10)&amp;D4&amp;" "&amp;E4&amp;CHAR(10)&amp;F4&amp;G4&amp;$G$3&amp;H4&amp;$H$3&amp;I4&amp;$I$3&amp;CHAR(10)&amp;J4</f>
        <v xml:space="preserve"> 
年月日
</v>
      </c>
      <c r="Y4" s="66" t="str">
        <f t="shared" ref="Y4:Y20" si="0">L4&amp;" "&amp;M4&amp;CHAR(10)&amp;N4&amp;" "&amp;O4&amp;CHAR(10)&amp;P4&amp;Q4&amp;$Q$3&amp;R4&amp;$R$3&amp;S4&amp;$S$3&amp;CHAR(10)&amp;T4</f>
        <v xml:space="preserve"> 
年月日
</v>
      </c>
    </row>
    <row r="5" spans="2:25" ht="28" customHeight="1" x14ac:dyDescent="0.2">
      <c r="B5" s="61"/>
      <c r="C5" s="61"/>
      <c r="D5" s="61"/>
      <c r="E5" s="61"/>
      <c r="F5" s="61"/>
      <c r="G5" s="62"/>
      <c r="H5" s="62"/>
      <c r="I5" s="62"/>
      <c r="J5" s="61"/>
      <c r="K5" s="60"/>
      <c r="L5" s="61"/>
      <c r="M5" s="61"/>
      <c r="N5" s="61"/>
      <c r="O5" s="61"/>
      <c r="P5" s="61"/>
      <c r="Q5" s="62"/>
      <c r="R5" s="62"/>
      <c r="S5" s="62"/>
      <c r="T5" s="61"/>
      <c r="V5" s="65" t="s">
        <v>183</v>
      </c>
      <c r="W5" s="66" t="s">
        <v>184</v>
      </c>
      <c r="X5" s="66" t="str">
        <f t="shared" ref="X5:X20" si="1">B5&amp;" "&amp;C5&amp;CHAR(10)&amp;D5&amp;" "&amp;E5&amp;CHAR(10)&amp;F5&amp;G5&amp;$G$3&amp;H5&amp;$H$3&amp;I5&amp;$I$3&amp;CHAR(10)&amp;J5</f>
        <v xml:space="preserve"> 
年月日
</v>
      </c>
      <c r="Y5" s="66" t="str">
        <f t="shared" si="0"/>
        <v xml:space="preserve"> 
年月日
</v>
      </c>
    </row>
    <row r="6" spans="2:25" ht="28" customHeight="1" x14ac:dyDescent="0.2">
      <c r="B6" s="61"/>
      <c r="C6" s="61"/>
      <c r="D6" s="61"/>
      <c r="E6" s="61"/>
      <c r="F6" s="61"/>
      <c r="G6" s="62"/>
      <c r="H6" s="62"/>
      <c r="I6" s="62"/>
      <c r="J6" s="61"/>
      <c r="K6" s="60"/>
      <c r="L6" s="61"/>
      <c r="M6" s="61"/>
      <c r="N6" s="61"/>
      <c r="O6" s="61"/>
      <c r="P6" s="61"/>
      <c r="Q6" s="62"/>
      <c r="R6" s="62"/>
      <c r="S6" s="62"/>
      <c r="T6" s="61"/>
      <c r="V6" s="65" t="s">
        <v>183</v>
      </c>
      <c r="W6" s="66" t="s">
        <v>184</v>
      </c>
      <c r="X6" s="66" t="str">
        <f t="shared" si="1"/>
        <v xml:space="preserve"> 
年月日
</v>
      </c>
      <c r="Y6" s="66" t="str">
        <f t="shared" si="0"/>
        <v xml:space="preserve"> 
年月日
</v>
      </c>
    </row>
    <row r="7" spans="2:25" ht="28" customHeight="1" x14ac:dyDescent="0.2">
      <c r="B7" s="61"/>
      <c r="C7" s="61"/>
      <c r="D7" s="61"/>
      <c r="E7" s="61"/>
      <c r="F7" s="61"/>
      <c r="G7" s="62"/>
      <c r="H7" s="62"/>
      <c r="I7" s="62"/>
      <c r="J7" s="61"/>
      <c r="K7" s="60"/>
      <c r="L7" s="61"/>
      <c r="M7" s="61"/>
      <c r="N7" s="61"/>
      <c r="O7" s="61"/>
      <c r="P7" s="61"/>
      <c r="Q7" s="62"/>
      <c r="R7" s="62"/>
      <c r="S7" s="62"/>
      <c r="T7" s="61"/>
      <c r="V7" s="65" t="s">
        <v>183</v>
      </c>
      <c r="W7" s="66" t="s">
        <v>184</v>
      </c>
      <c r="X7" s="66" t="str">
        <f t="shared" si="1"/>
        <v xml:space="preserve"> 
年月日
</v>
      </c>
      <c r="Y7" s="66" t="str">
        <f t="shared" si="0"/>
        <v xml:space="preserve"> 
年月日
</v>
      </c>
    </row>
    <row r="8" spans="2:25" ht="28" customHeight="1" x14ac:dyDescent="0.2">
      <c r="B8" s="61"/>
      <c r="C8" s="61"/>
      <c r="D8" s="61"/>
      <c r="E8" s="61"/>
      <c r="F8" s="61"/>
      <c r="G8" s="62"/>
      <c r="H8" s="62"/>
      <c r="I8" s="62"/>
      <c r="J8" s="61"/>
      <c r="K8" s="60"/>
      <c r="L8" s="61"/>
      <c r="M8" s="61"/>
      <c r="N8" s="61"/>
      <c r="O8" s="61"/>
      <c r="P8" s="61"/>
      <c r="Q8" s="62"/>
      <c r="R8" s="62"/>
      <c r="S8" s="62"/>
      <c r="T8" s="61"/>
      <c r="V8" s="65" t="s">
        <v>183</v>
      </c>
      <c r="W8" s="66" t="s">
        <v>184</v>
      </c>
      <c r="X8" s="66" t="str">
        <f t="shared" si="1"/>
        <v xml:space="preserve"> 
年月日
</v>
      </c>
      <c r="Y8" s="66" t="str">
        <f t="shared" si="0"/>
        <v xml:space="preserve"> 
年月日
</v>
      </c>
    </row>
    <row r="9" spans="2:25" ht="28" customHeight="1" x14ac:dyDescent="0.2">
      <c r="B9" s="61"/>
      <c r="C9" s="61"/>
      <c r="D9" s="61"/>
      <c r="E9" s="61"/>
      <c r="F9" s="61"/>
      <c r="G9" s="62"/>
      <c r="H9" s="62"/>
      <c r="I9" s="62"/>
      <c r="J9" s="61"/>
      <c r="L9" s="61"/>
      <c r="M9" s="61"/>
      <c r="N9" s="61"/>
      <c r="O9" s="61"/>
      <c r="P9" s="61"/>
      <c r="Q9" s="62"/>
      <c r="R9" s="62"/>
      <c r="S9" s="62"/>
      <c r="T9" s="61"/>
      <c r="V9" s="65" t="s">
        <v>183</v>
      </c>
      <c r="W9" s="66" t="s">
        <v>184</v>
      </c>
      <c r="X9" s="66" t="str">
        <f t="shared" si="1"/>
        <v xml:space="preserve"> 
年月日
</v>
      </c>
      <c r="Y9" s="66" t="str">
        <f t="shared" si="0"/>
        <v xml:space="preserve"> 
年月日
</v>
      </c>
    </row>
    <row r="10" spans="2:25" ht="28" customHeight="1" x14ac:dyDescent="0.2">
      <c r="B10" s="61"/>
      <c r="C10" s="61"/>
      <c r="D10" s="61"/>
      <c r="E10" s="61"/>
      <c r="F10" s="61"/>
      <c r="G10" s="62"/>
      <c r="H10" s="62"/>
      <c r="I10" s="62"/>
      <c r="J10" s="61"/>
      <c r="L10" s="61"/>
      <c r="M10" s="61"/>
      <c r="N10" s="61"/>
      <c r="O10" s="61"/>
      <c r="P10" s="61"/>
      <c r="Q10" s="62"/>
      <c r="R10" s="62"/>
      <c r="S10" s="62"/>
      <c r="T10" s="61"/>
      <c r="V10" s="65" t="s">
        <v>183</v>
      </c>
      <c r="W10" s="66" t="s">
        <v>184</v>
      </c>
      <c r="X10" s="66" t="str">
        <f t="shared" si="1"/>
        <v xml:space="preserve"> 
年月日
</v>
      </c>
      <c r="Y10" s="66" t="str">
        <f t="shared" si="0"/>
        <v xml:space="preserve"> 
年月日
</v>
      </c>
    </row>
    <row r="11" spans="2:25" ht="22.5" customHeight="1" x14ac:dyDescent="0.2">
      <c r="B11" s="61"/>
      <c r="C11" s="61"/>
      <c r="D11" s="61"/>
      <c r="E11" s="61"/>
      <c r="F11" s="61"/>
      <c r="G11" s="62"/>
      <c r="H11" s="62"/>
      <c r="I11" s="62"/>
      <c r="J11" s="61"/>
      <c r="L11" s="61"/>
      <c r="M11" s="61"/>
      <c r="N11" s="61"/>
      <c r="O11" s="61"/>
      <c r="P11" s="61"/>
      <c r="Q11" s="62"/>
      <c r="R11" s="62"/>
      <c r="S11" s="62"/>
      <c r="T11" s="61"/>
      <c r="V11" s="65" t="s">
        <v>183</v>
      </c>
      <c r="W11" s="66" t="s">
        <v>184</v>
      </c>
      <c r="X11" s="66" t="str">
        <f t="shared" si="1"/>
        <v xml:space="preserve"> 
年月日
</v>
      </c>
      <c r="Y11" s="66" t="str">
        <f t="shared" si="0"/>
        <v xml:space="preserve"> 
年月日
</v>
      </c>
    </row>
    <row r="12" spans="2:25" ht="22.5" customHeight="1" x14ac:dyDescent="0.2">
      <c r="B12" s="61"/>
      <c r="C12" s="61"/>
      <c r="D12" s="61"/>
      <c r="E12" s="61"/>
      <c r="F12" s="61"/>
      <c r="G12" s="62"/>
      <c r="H12" s="62"/>
      <c r="I12" s="62"/>
      <c r="J12" s="61"/>
      <c r="L12" s="61"/>
      <c r="M12" s="61"/>
      <c r="N12" s="61"/>
      <c r="O12" s="61"/>
      <c r="P12" s="61"/>
      <c r="Q12" s="62"/>
      <c r="R12" s="62"/>
      <c r="S12" s="62"/>
      <c r="T12" s="61"/>
      <c r="V12" s="65" t="s">
        <v>183</v>
      </c>
      <c r="W12" s="66" t="s">
        <v>184</v>
      </c>
      <c r="X12" s="66" t="str">
        <f t="shared" si="1"/>
        <v xml:space="preserve"> 
年月日
</v>
      </c>
      <c r="Y12" s="66" t="str">
        <f t="shared" si="0"/>
        <v xml:space="preserve"> 
年月日
</v>
      </c>
    </row>
    <row r="13" spans="2:25" ht="22.5" customHeight="1" x14ac:dyDescent="0.2">
      <c r="B13" s="61"/>
      <c r="C13" s="61"/>
      <c r="D13" s="61"/>
      <c r="E13" s="61"/>
      <c r="F13" s="61"/>
      <c r="G13" s="62"/>
      <c r="H13" s="62"/>
      <c r="I13" s="62"/>
      <c r="J13" s="61"/>
      <c r="L13" s="61"/>
      <c r="M13" s="61"/>
      <c r="N13" s="61"/>
      <c r="O13" s="61"/>
      <c r="P13" s="61"/>
      <c r="Q13" s="62"/>
      <c r="R13" s="62"/>
      <c r="S13" s="62"/>
      <c r="T13" s="61"/>
      <c r="V13" s="65" t="s">
        <v>183</v>
      </c>
      <c r="W13" s="66" t="s">
        <v>184</v>
      </c>
      <c r="X13" s="66" t="str">
        <f t="shared" si="1"/>
        <v xml:space="preserve"> 
年月日
</v>
      </c>
      <c r="Y13" s="66" t="str">
        <f t="shared" si="0"/>
        <v xml:space="preserve"> 
年月日
</v>
      </c>
    </row>
    <row r="14" spans="2:25" ht="22.5" customHeight="1" x14ac:dyDescent="0.2">
      <c r="B14" s="61"/>
      <c r="C14" s="61"/>
      <c r="D14" s="61"/>
      <c r="E14" s="61"/>
      <c r="F14" s="61"/>
      <c r="G14" s="62"/>
      <c r="H14" s="62"/>
      <c r="I14" s="62"/>
      <c r="J14" s="61"/>
      <c r="L14" s="61"/>
      <c r="M14" s="61"/>
      <c r="N14" s="61"/>
      <c r="O14" s="61"/>
      <c r="P14" s="61"/>
      <c r="Q14" s="62"/>
      <c r="R14" s="62"/>
      <c r="S14" s="62"/>
      <c r="T14" s="61"/>
      <c r="V14" s="65" t="s">
        <v>183</v>
      </c>
      <c r="W14" s="66" t="s">
        <v>184</v>
      </c>
      <c r="X14" s="66" t="str">
        <f t="shared" si="1"/>
        <v xml:space="preserve"> 
年月日
</v>
      </c>
      <c r="Y14" s="66" t="str">
        <f t="shared" si="0"/>
        <v xml:space="preserve"> 
年月日
</v>
      </c>
    </row>
    <row r="15" spans="2:25" ht="22.5" customHeight="1" x14ac:dyDescent="0.2">
      <c r="B15" s="61"/>
      <c r="C15" s="61"/>
      <c r="D15" s="61"/>
      <c r="E15" s="61"/>
      <c r="F15" s="61"/>
      <c r="G15" s="62"/>
      <c r="H15" s="62"/>
      <c r="I15" s="62"/>
      <c r="J15" s="61"/>
      <c r="L15" s="61"/>
      <c r="M15" s="61"/>
      <c r="N15" s="61"/>
      <c r="O15" s="61"/>
      <c r="P15" s="61"/>
      <c r="Q15" s="62"/>
      <c r="R15" s="62"/>
      <c r="S15" s="62"/>
      <c r="T15" s="61"/>
      <c r="V15" s="65" t="s">
        <v>183</v>
      </c>
      <c r="W15" s="66" t="s">
        <v>184</v>
      </c>
      <c r="X15" s="66" t="str">
        <f t="shared" si="1"/>
        <v xml:space="preserve"> 
年月日
</v>
      </c>
      <c r="Y15" s="66" t="str">
        <f t="shared" si="0"/>
        <v xml:space="preserve"> 
年月日
</v>
      </c>
    </row>
    <row r="16" spans="2:25" ht="22.5" customHeight="1" x14ac:dyDescent="0.2">
      <c r="B16" s="61"/>
      <c r="C16" s="61"/>
      <c r="D16" s="61"/>
      <c r="E16" s="61"/>
      <c r="F16" s="61"/>
      <c r="G16" s="62"/>
      <c r="H16" s="62"/>
      <c r="I16" s="62"/>
      <c r="J16" s="61"/>
      <c r="L16" s="61"/>
      <c r="M16" s="61"/>
      <c r="N16" s="61"/>
      <c r="O16" s="61"/>
      <c r="P16" s="61"/>
      <c r="Q16" s="62"/>
      <c r="R16" s="62"/>
      <c r="S16" s="62"/>
      <c r="T16" s="61"/>
      <c r="V16" s="65" t="s">
        <v>183</v>
      </c>
      <c r="W16" s="66" t="s">
        <v>184</v>
      </c>
      <c r="X16" s="66" t="str">
        <f t="shared" si="1"/>
        <v xml:space="preserve"> 
年月日
</v>
      </c>
      <c r="Y16" s="66" t="str">
        <f t="shared" si="0"/>
        <v xml:space="preserve"> 
年月日
</v>
      </c>
    </row>
    <row r="17" spans="2:25" ht="22.5" customHeight="1" x14ac:dyDescent="0.2">
      <c r="B17" s="61"/>
      <c r="C17" s="61"/>
      <c r="D17" s="61"/>
      <c r="E17" s="61"/>
      <c r="F17" s="61"/>
      <c r="G17" s="62"/>
      <c r="H17" s="62"/>
      <c r="I17" s="62"/>
      <c r="J17" s="61"/>
      <c r="L17" s="61"/>
      <c r="M17" s="61"/>
      <c r="N17" s="61"/>
      <c r="O17" s="61"/>
      <c r="P17" s="61"/>
      <c r="Q17" s="62"/>
      <c r="R17" s="62"/>
      <c r="S17" s="62"/>
      <c r="T17" s="61"/>
      <c r="V17" s="65" t="s">
        <v>183</v>
      </c>
      <c r="W17" s="66" t="s">
        <v>184</v>
      </c>
      <c r="X17" s="66" t="str">
        <f t="shared" si="1"/>
        <v xml:space="preserve"> 
年月日
</v>
      </c>
      <c r="Y17" s="66" t="str">
        <f t="shared" si="0"/>
        <v xml:space="preserve"> 
年月日
</v>
      </c>
    </row>
    <row r="18" spans="2:25" ht="22.5" customHeight="1" x14ac:dyDescent="0.2">
      <c r="B18" s="61"/>
      <c r="C18" s="61"/>
      <c r="D18" s="61"/>
      <c r="E18" s="61"/>
      <c r="F18" s="61"/>
      <c r="G18" s="62"/>
      <c r="H18" s="62"/>
      <c r="I18" s="62"/>
      <c r="J18" s="61"/>
      <c r="L18" s="61"/>
      <c r="M18" s="61"/>
      <c r="N18" s="61"/>
      <c r="O18" s="61"/>
      <c r="P18" s="61"/>
      <c r="Q18" s="62"/>
      <c r="R18" s="62"/>
      <c r="S18" s="62"/>
      <c r="T18" s="61"/>
      <c r="V18" s="65" t="s">
        <v>183</v>
      </c>
      <c r="W18" s="66" t="s">
        <v>184</v>
      </c>
      <c r="X18" s="66" t="str">
        <f t="shared" si="1"/>
        <v xml:space="preserve"> 
年月日
</v>
      </c>
      <c r="Y18" s="66" t="str">
        <f t="shared" si="0"/>
        <v xml:space="preserve"> 
年月日
</v>
      </c>
    </row>
    <row r="19" spans="2:25" ht="22.5" customHeight="1" x14ac:dyDescent="0.2">
      <c r="B19" s="61"/>
      <c r="C19" s="61"/>
      <c r="D19" s="61"/>
      <c r="E19" s="61"/>
      <c r="F19" s="61"/>
      <c r="G19" s="62"/>
      <c r="H19" s="62"/>
      <c r="I19" s="62"/>
      <c r="J19" s="61"/>
      <c r="L19" s="61"/>
      <c r="M19" s="61"/>
      <c r="N19" s="61"/>
      <c r="O19" s="61"/>
      <c r="P19" s="61"/>
      <c r="Q19" s="62"/>
      <c r="R19" s="62"/>
      <c r="S19" s="62"/>
      <c r="T19" s="61"/>
      <c r="V19" s="65" t="s">
        <v>183</v>
      </c>
      <c r="W19" s="66" t="s">
        <v>184</v>
      </c>
      <c r="X19" s="66" t="str">
        <f t="shared" si="1"/>
        <v xml:space="preserve"> 
年月日
</v>
      </c>
      <c r="Y19" s="66" t="str">
        <f t="shared" si="0"/>
        <v xml:space="preserve"> 
年月日
</v>
      </c>
    </row>
    <row r="20" spans="2:25" ht="22.5" customHeight="1" x14ac:dyDescent="0.2">
      <c r="B20" s="61"/>
      <c r="C20" s="61"/>
      <c r="D20" s="61"/>
      <c r="E20" s="61"/>
      <c r="F20" s="61"/>
      <c r="G20" s="62"/>
      <c r="H20" s="62"/>
      <c r="I20" s="62"/>
      <c r="J20" s="61"/>
      <c r="L20" s="61"/>
      <c r="M20" s="61"/>
      <c r="N20" s="61"/>
      <c r="O20" s="61"/>
      <c r="P20" s="61"/>
      <c r="Q20" s="62"/>
      <c r="R20" s="62"/>
      <c r="S20" s="62"/>
      <c r="T20" s="61"/>
      <c r="V20" s="65" t="s">
        <v>183</v>
      </c>
      <c r="W20" s="66" t="s">
        <v>184</v>
      </c>
      <c r="X20" s="66" t="str">
        <f t="shared" si="1"/>
        <v xml:space="preserve"> 
年月日
</v>
      </c>
      <c r="Y20" s="66" t="str">
        <f t="shared" si="0"/>
        <v xml:space="preserve"> 
年月日
</v>
      </c>
    </row>
    <row r="21" spans="2:25" ht="22.5" customHeight="1" x14ac:dyDescent="0.2">
      <c r="B21" s="61"/>
      <c r="C21" s="61"/>
      <c r="D21" s="61"/>
      <c r="E21" s="61"/>
      <c r="F21" s="61"/>
      <c r="G21" s="62"/>
      <c r="H21" s="62"/>
      <c r="I21" s="62"/>
      <c r="J21" s="61"/>
      <c r="L21" s="61"/>
      <c r="M21" s="61"/>
      <c r="N21" s="61"/>
      <c r="O21" s="61"/>
      <c r="P21" s="61"/>
      <c r="Q21" s="62"/>
      <c r="R21" s="62"/>
      <c r="S21" s="62"/>
      <c r="T21" s="61"/>
    </row>
    <row r="22" spans="2:25" ht="22.5" customHeight="1" x14ac:dyDescent="0.2">
      <c r="B22" s="61"/>
      <c r="C22" s="61"/>
      <c r="D22" s="61"/>
      <c r="E22" s="61"/>
      <c r="F22" s="61"/>
      <c r="G22" s="62"/>
      <c r="H22" s="62"/>
      <c r="I22" s="62"/>
      <c r="J22" s="61"/>
      <c r="L22" s="61"/>
      <c r="M22" s="61"/>
      <c r="N22" s="61"/>
      <c r="O22" s="61"/>
      <c r="P22" s="61"/>
      <c r="Q22" s="62"/>
      <c r="R22" s="62"/>
      <c r="S22" s="62"/>
      <c r="T22" s="61"/>
    </row>
    <row r="23" spans="2:25" ht="22.5" customHeight="1" x14ac:dyDescent="0.2">
      <c r="B23" s="61"/>
      <c r="C23" s="61"/>
      <c r="D23" s="61"/>
      <c r="E23" s="61"/>
      <c r="F23" s="61"/>
      <c r="G23" s="62"/>
      <c r="H23" s="62"/>
      <c r="I23" s="62"/>
      <c r="J23" s="61"/>
      <c r="L23" s="61"/>
      <c r="M23" s="61"/>
      <c r="N23" s="61"/>
      <c r="O23" s="61"/>
      <c r="P23" s="61"/>
      <c r="Q23" s="62"/>
      <c r="R23" s="62"/>
      <c r="S23" s="62"/>
      <c r="T23" s="61"/>
    </row>
    <row r="24" spans="2:25" ht="22.5" customHeight="1" x14ac:dyDescent="0.2">
      <c r="B24" s="61"/>
      <c r="C24" s="61"/>
      <c r="D24" s="61"/>
      <c r="E24" s="61"/>
      <c r="F24" s="61"/>
      <c r="G24" s="62"/>
      <c r="H24" s="62"/>
      <c r="I24" s="62"/>
      <c r="J24" s="61"/>
      <c r="L24" s="61"/>
      <c r="M24" s="61"/>
      <c r="N24" s="61"/>
      <c r="O24" s="61"/>
      <c r="P24" s="61"/>
      <c r="Q24" s="62"/>
      <c r="R24" s="62"/>
      <c r="S24" s="62"/>
      <c r="T24" s="61"/>
    </row>
    <row r="25" spans="2:25" ht="22.5" customHeight="1" x14ac:dyDescent="0.2">
      <c r="B25" s="61"/>
      <c r="C25" s="61"/>
      <c r="D25" s="61"/>
      <c r="E25" s="61"/>
      <c r="F25" s="61"/>
      <c r="G25" s="62"/>
      <c r="H25" s="62"/>
      <c r="I25" s="62"/>
      <c r="J25" s="61"/>
      <c r="L25" s="61"/>
      <c r="M25" s="61"/>
      <c r="N25" s="61"/>
      <c r="O25" s="61"/>
      <c r="P25" s="61"/>
      <c r="Q25" s="62"/>
      <c r="R25" s="62"/>
      <c r="S25" s="62"/>
      <c r="T25" s="61"/>
    </row>
    <row r="26" spans="2:25" ht="22.5" customHeight="1" x14ac:dyDescent="0.2">
      <c r="B26" s="61"/>
      <c r="C26" s="61"/>
      <c r="D26" s="61"/>
      <c r="E26" s="61"/>
      <c r="F26" s="61"/>
      <c r="G26" s="62"/>
      <c r="H26" s="62"/>
      <c r="I26" s="62"/>
      <c r="J26" s="61"/>
      <c r="L26" s="61"/>
      <c r="M26" s="61"/>
      <c r="N26" s="61"/>
      <c r="O26" s="61"/>
      <c r="P26" s="61"/>
      <c r="Q26" s="62"/>
      <c r="R26" s="62"/>
      <c r="S26" s="62"/>
      <c r="T26" s="61"/>
    </row>
    <row r="27" spans="2:25" ht="22.5" customHeight="1" x14ac:dyDescent="0.2">
      <c r="B27" s="61"/>
      <c r="C27" s="61"/>
      <c r="D27" s="61"/>
      <c r="E27" s="61"/>
      <c r="F27" s="61"/>
      <c r="G27" s="62"/>
      <c r="H27" s="62"/>
      <c r="I27" s="62"/>
      <c r="J27" s="61"/>
      <c r="L27" s="61"/>
      <c r="M27" s="61"/>
      <c r="N27" s="61"/>
      <c r="O27" s="61"/>
      <c r="P27" s="61"/>
      <c r="Q27" s="62"/>
      <c r="R27" s="62"/>
      <c r="S27" s="62"/>
      <c r="T27" s="61"/>
    </row>
    <row r="28" spans="2:25" ht="22.5" customHeight="1" x14ac:dyDescent="0.2">
      <c r="B28" s="61"/>
      <c r="C28" s="61"/>
      <c r="D28" s="61"/>
      <c r="E28" s="61"/>
      <c r="F28" s="61"/>
      <c r="G28" s="62"/>
      <c r="H28" s="62"/>
      <c r="I28" s="62"/>
      <c r="J28" s="61"/>
      <c r="L28" s="61"/>
      <c r="M28" s="61"/>
      <c r="N28" s="61"/>
      <c r="O28" s="61"/>
      <c r="P28" s="61"/>
      <c r="Q28" s="62"/>
      <c r="R28" s="62"/>
      <c r="S28" s="62"/>
      <c r="T28" s="61"/>
    </row>
    <row r="29" spans="2:25" ht="22.5" customHeight="1" x14ac:dyDescent="0.2">
      <c r="B29" s="61"/>
      <c r="C29" s="61"/>
      <c r="D29" s="61"/>
      <c r="E29" s="61"/>
      <c r="F29" s="61"/>
      <c r="G29" s="62"/>
      <c r="H29" s="62"/>
      <c r="I29" s="62"/>
      <c r="J29" s="61"/>
      <c r="L29" s="61"/>
      <c r="M29" s="61"/>
      <c r="N29" s="61"/>
      <c r="O29" s="61"/>
      <c r="P29" s="61"/>
      <c r="Q29" s="62"/>
      <c r="R29" s="62"/>
      <c r="S29" s="62"/>
      <c r="T29" s="61"/>
    </row>
    <row r="30" spans="2:25" ht="22.5" customHeight="1" x14ac:dyDescent="0.2">
      <c r="B30" s="61"/>
      <c r="C30" s="61"/>
      <c r="D30" s="61"/>
      <c r="E30" s="61"/>
      <c r="F30" s="61"/>
      <c r="G30" s="62"/>
      <c r="H30" s="62"/>
      <c r="I30" s="62"/>
      <c r="J30" s="61"/>
      <c r="L30" s="61"/>
      <c r="M30" s="61"/>
      <c r="N30" s="61"/>
      <c r="O30" s="61"/>
      <c r="P30" s="61"/>
      <c r="Q30" s="62"/>
      <c r="R30" s="62"/>
      <c r="S30" s="62"/>
      <c r="T30" s="61"/>
    </row>
    <row r="31" spans="2:25" ht="22.5" customHeight="1" x14ac:dyDescent="0.2">
      <c r="B31" s="61"/>
      <c r="C31" s="61"/>
      <c r="D31" s="61"/>
      <c r="E31" s="61"/>
      <c r="F31" s="61"/>
      <c r="G31" s="62"/>
      <c r="H31" s="62"/>
      <c r="I31" s="62"/>
      <c r="J31" s="61"/>
      <c r="L31" s="61"/>
      <c r="M31" s="61"/>
      <c r="N31" s="61"/>
      <c r="O31" s="61"/>
      <c r="P31" s="61"/>
      <c r="Q31" s="62"/>
      <c r="R31" s="62"/>
      <c r="S31" s="62"/>
      <c r="T31" s="61"/>
    </row>
    <row r="32" spans="2:25" ht="22.5" customHeight="1" x14ac:dyDescent="0.2">
      <c r="B32" s="61"/>
      <c r="C32" s="61"/>
      <c r="D32" s="61"/>
      <c r="E32" s="61"/>
      <c r="F32" s="61"/>
      <c r="G32" s="62"/>
      <c r="H32" s="62"/>
      <c r="I32" s="62"/>
      <c r="J32" s="61"/>
      <c r="L32" s="61"/>
      <c r="M32" s="61"/>
      <c r="N32" s="61"/>
      <c r="O32" s="61"/>
      <c r="P32" s="61"/>
      <c r="Q32" s="62"/>
      <c r="R32" s="62"/>
      <c r="S32" s="62"/>
      <c r="T32" s="61"/>
    </row>
    <row r="33" spans="2:20" ht="22.5" customHeight="1" x14ac:dyDescent="0.2">
      <c r="B33" s="61"/>
      <c r="C33" s="61"/>
      <c r="D33" s="61"/>
      <c r="E33" s="61"/>
      <c r="F33" s="61"/>
      <c r="G33" s="62"/>
      <c r="H33" s="62"/>
      <c r="I33" s="62"/>
      <c r="J33" s="61"/>
      <c r="L33" s="61"/>
      <c r="M33" s="61"/>
      <c r="N33" s="61"/>
      <c r="O33" s="61"/>
      <c r="P33" s="61"/>
      <c r="Q33" s="62"/>
      <c r="R33" s="62"/>
      <c r="S33" s="62"/>
      <c r="T33" s="61"/>
    </row>
    <row r="34" spans="2:20" ht="22.5" customHeight="1" x14ac:dyDescent="0.2">
      <c r="B34" s="61"/>
      <c r="C34" s="61"/>
      <c r="D34" s="61"/>
      <c r="E34" s="61"/>
      <c r="F34" s="61"/>
      <c r="G34" s="62"/>
      <c r="H34" s="62"/>
      <c r="I34" s="62"/>
      <c r="J34" s="61"/>
      <c r="L34" s="61"/>
      <c r="M34" s="61"/>
      <c r="N34" s="61"/>
      <c r="O34" s="61"/>
      <c r="P34" s="61"/>
      <c r="Q34" s="62"/>
      <c r="R34" s="62"/>
      <c r="S34" s="62"/>
      <c r="T34" s="61"/>
    </row>
    <row r="35" spans="2:20" ht="22.5" customHeight="1" x14ac:dyDescent="0.2">
      <c r="B35" s="61"/>
      <c r="C35" s="61"/>
      <c r="D35" s="61"/>
      <c r="E35" s="61"/>
      <c r="F35" s="61"/>
      <c r="G35" s="62"/>
      <c r="H35" s="62"/>
      <c r="I35" s="62"/>
      <c r="J35" s="61"/>
      <c r="L35" s="61"/>
      <c r="M35" s="61"/>
      <c r="N35" s="61"/>
      <c r="O35" s="61"/>
      <c r="P35" s="61"/>
      <c r="Q35" s="62"/>
      <c r="R35" s="62"/>
      <c r="S35" s="62"/>
      <c r="T35" s="61"/>
    </row>
    <row r="36" spans="2:20" ht="22.5" customHeight="1" x14ac:dyDescent="0.2">
      <c r="B36" s="61"/>
      <c r="C36" s="61"/>
      <c r="D36" s="61"/>
      <c r="E36" s="61"/>
      <c r="F36" s="61"/>
      <c r="G36" s="62"/>
      <c r="H36" s="62"/>
      <c r="I36" s="62"/>
      <c r="J36" s="61"/>
      <c r="L36" s="61"/>
      <c r="M36" s="61"/>
      <c r="N36" s="61"/>
      <c r="O36" s="61"/>
      <c r="P36" s="61"/>
      <c r="Q36" s="62"/>
      <c r="R36" s="62"/>
      <c r="S36" s="62"/>
      <c r="T36" s="61"/>
    </row>
    <row r="37" spans="2:20" ht="22.5" customHeight="1" x14ac:dyDescent="0.2">
      <c r="B37" s="61"/>
      <c r="C37" s="61"/>
      <c r="D37" s="61"/>
      <c r="E37" s="61"/>
      <c r="F37" s="61"/>
      <c r="G37" s="62"/>
      <c r="H37" s="62"/>
      <c r="I37" s="62"/>
      <c r="J37" s="61"/>
      <c r="L37" s="61"/>
      <c r="M37" s="61"/>
      <c r="N37" s="61"/>
      <c r="O37" s="61"/>
      <c r="P37" s="61"/>
      <c r="Q37" s="62"/>
      <c r="R37" s="62"/>
      <c r="S37" s="62"/>
      <c r="T37" s="61"/>
    </row>
    <row r="38" spans="2:20" ht="22.5" customHeight="1" x14ac:dyDescent="0.2">
      <c r="B38" s="61"/>
      <c r="C38" s="61"/>
      <c r="D38" s="61"/>
      <c r="E38" s="61"/>
      <c r="F38" s="61"/>
      <c r="G38" s="62"/>
      <c r="H38" s="62"/>
      <c r="I38" s="62"/>
      <c r="J38" s="61"/>
      <c r="L38" s="61"/>
      <c r="M38" s="61"/>
      <c r="N38" s="61"/>
      <c r="O38" s="61"/>
      <c r="P38" s="61"/>
      <c r="Q38" s="62"/>
      <c r="R38" s="62"/>
      <c r="S38" s="62"/>
      <c r="T38" s="61"/>
    </row>
    <row r="39" spans="2:20" ht="22.5" customHeight="1" x14ac:dyDescent="0.2">
      <c r="B39" s="61"/>
      <c r="C39" s="61"/>
      <c r="D39" s="61"/>
      <c r="E39" s="61"/>
      <c r="F39" s="61"/>
      <c r="G39" s="62"/>
      <c r="H39" s="62"/>
      <c r="I39" s="62"/>
      <c r="J39" s="61"/>
      <c r="L39" s="61"/>
      <c r="M39" s="61"/>
      <c r="N39" s="61"/>
      <c r="O39" s="61"/>
      <c r="P39" s="61"/>
      <c r="Q39" s="62"/>
      <c r="R39" s="62"/>
      <c r="S39" s="62"/>
      <c r="T39" s="61"/>
    </row>
    <row r="40" spans="2:20" ht="22.5" customHeight="1" x14ac:dyDescent="0.2">
      <c r="B40" s="61"/>
      <c r="C40" s="61"/>
      <c r="D40" s="61"/>
      <c r="E40" s="61"/>
      <c r="F40" s="61"/>
      <c r="G40" s="62"/>
      <c r="H40" s="62"/>
      <c r="I40" s="62"/>
      <c r="J40" s="61"/>
      <c r="L40" s="61"/>
      <c r="M40" s="61"/>
      <c r="N40" s="61"/>
      <c r="O40" s="61"/>
      <c r="P40" s="61"/>
      <c r="Q40" s="62"/>
      <c r="R40" s="62"/>
      <c r="S40" s="62"/>
      <c r="T40" s="61"/>
    </row>
    <row r="41" spans="2:20" ht="22.5" customHeight="1" x14ac:dyDescent="0.2">
      <c r="B41" s="61"/>
      <c r="C41" s="61"/>
      <c r="D41" s="61"/>
      <c r="E41" s="61"/>
      <c r="F41" s="61"/>
      <c r="G41" s="62"/>
      <c r="H41" s="62"/>
      <c r="I41" s="62"/>
      <c r="J41" s="61"/>
      <c r="L41" s="61"/>
      <c r="M41" s="61"/>
      <c r="N41" s="61"/>
      <c r="O41" s="61"/>
      <c r="P41" s="61"/>
      <c r="Q41" s="62"/>
      <c r="R41" s="62"/>
      <c r="S41" s="62"/>
      <c r="T41" s="61"/>
    </row>
    <row r="42" spans="2:20" ht="22.5" customHeight="1" x14ac:dyDescent="0.2">
      <c r="B42" s="61"/>
      <c r="C42" s="61"/>
      <c r="D42" s="61"/>
      <c r="E42" s="61"/>
      <c r="F42" s="61"/>
      <c r="G42" s="62"/>
      <c r="H42" s="62"/>
      <c r="I42" s="62"/>
      <c r="J42" s="61"/>
      <c r="L42" s="61"/>
      <c r="M42" s="61"/>
      <c r="N42" s="61"/>
      <c r="O42" s="61"/>
      <c r="P42" s="61"/>
      <c r="Q42" s="62"/>
      <c r="R42" s="62"/>
      <c r="S42" s="62"/>
      <c r="T42" s="61"/>
    </row>
    <row r="43" spans="2:20" ht="22.5" customHeight="1" x14ac:dyDescent="0.2">
      <c r="B43" s="61"/>
      <c r="C43" s="61"/>
      <c r="D43" s="61"/>
      <c r="E43" s="61"/>
      <c r="F43" s="61"/>
      <c r="G43" s="62"/>
      <c r="H43" s="62"/>
      <c r="I43" s="62"/>
      <c r="J43" s="61"/>
      <c r="L43" s="61"/>
      <c r="M43" s="61"/>
      <c r="N43" s="61"/>
      <c r="O43" s="61"/>
      <c r="P43" s="61"/>
      <c r="Q43" s="62"/>
      <c r="R43" s="62"/>
      <c r="S43" s="62"/>
      <c r="T43" s="61"/>
    </row>
    <row r="44" spans="2:20" ht="22.5" customHeight="1" x14ac:dyDescent="0.2">
      <c r="B44" s="61"/>
      <c r="C44" s="61"/>
      <c r="D44" s="61"/>
      <c r="E44" s="61"/>
      <c r="F44" s="61"/>
      <c r="G44" s="62"/>
      <c r="H44" s="62"/>
      <c r="I44" s="62"/>
      <c r="J44" s="61"/>
      <c r="L44" s="61"/>
      <c r="M44" s="61"/>
      <c r="N44" s="61"/>
      <c r="O44" s="61"/>
      <c r="P44" s="61"/>
      <c r="Q44" s="62"/>
      <c r="R44" s="62"/>
      <c r="S44" s="62"/>
      <c r="T44" s="61"/>
    </row>
    <row r="45" spans="2:20" ht="22.5" customHeight="1" x14ac:dyDescent="0.2">
      <c r="B45" s="61"/>
      <c r="C45" s="61"/>
      <c r="D45" s="61"/>
      <c r="E45" s="61"/>
      <c r="F45" s="61"/>
      <c r="G45" s="62"/>
      <c r="H45" s="62"/>
      <c r="I45" s="62"/>
      <c r="J45" s="61"/>
      <c r="L45" s="61"/>
      <c r="M45" s="61"/>
      <c r="N45" s="61"/>
      <c r="O45" s="61"/>
      <c r="P45" s="61"/>
      <c r="Q45" s="62"/>
      <c r="R45" s="62"/>
      <c r="S45" s="62"/>
      <c r="T45" s="61"/>
    </row>
    <row r="46" spans="2:20" ht="22.5" customHeight="1" x14ac:dyDescent="0.2">
      <c r="B46" s="61"/>
      <c r="C46" s="61"/>
      <c r="D46" s="61"/>
      <c r="E46" s="61"/>
      <c r="F46" s="61"/>
      <c r="G46" s="62"/>
      <c r="H46" s="62"/>
      <c r="I46" s="62"/>
      <c r="J46" s="61"/>
      <c r="L46" s="61"/>
      <c r="M46" s="61"/>
      <c r="N46" s="61"/>
      <c r="O46" s="61"/>
      <c r="P46" s="61"/>
      <c r="Q46" s="62"/>
      <c r="R46" s="62"/>
      <c r="S46" s="62"/>
      <c r="T46" s="61"/>
    </row>
    <row r="47" spans="2:20" ht="22.5" customHeight="1" x14ac:dyDescent="0.2">
      <c r="B47" s="61"/>
      <c r="C47" s="61"/>
      <c r="D47" s="61"/>
      <c r="E47" s="61"/>
      <c r="F47" s="61"/>
      <c r="G47" s="62"/>
      <c r="H47" s="62"/>
      <c r="I47" s="62"/>
      <c r="J47" s="61"/>
      <c r="L47" s="61"/>
      <c r="M47" s="61"/>
      <c r="N47" s="61"/>
      <c r="O47" s="61"/>
      <c r="P47" s="61"/>
      <c r="Q47" s="62"/>
      <c r="R47" s="62"/>
      <c r="S47" s="62"/>
      <c r="T47" s="61"/>
    </row>
    <row r="48" spans="2:20" ht="22.5" customHeight="1" x14ac:dyDescent="0.2">
      <c r="B48" s="61"/>
      <c r="C48" s="61"/>
      <c r="D48" s="61"/>
      <c r="E48" s="61"/>
      <c r="F48" s="61"/>
      <c r="G48" s="62"/>
      <c r="H48" s="62"/>
      <c r="I48" s="62"/>
      <c r="J48" s="61"/>
      <c r="L48" s="61"/>
      <c r="M48" s="61"/>
      <c r="N48" s="61"/>
      <c r="O48" s="61"/>
      <c r="P48" s="61"/>
      <c r="Q48" s="62"/>
      <c r="R48" s="62"/>
      <c r="S48" s="62"/>
      <c r="T48" s="61"/>
    </row>
    <row r="49" spans="2:20" ht="22.5" customHeight="1" x14ac:dyDescent="0.2">
      <c r="B49" s="61"/>
      <c r="C49" s="61"/>
      <c r="D49" s="61"/>
      <c r="E49" s="61"/>
      <c r="F49" s="61"/>
      <c r="G49" s="62"/>
      <c r="H49" s="62"/>
      <c r="I49" s="62"/>
      <c r="J49" s="61"/>
      <c r="L49" s="61"/>
      <c r="M49" s="61"/>
      <c r="N49" s="61"/>
      <c r="O49" s="61"/>
      <c r="P49" s="61"/>
      <c r="Q49" s="62"/>
      <c r="R49" s="62"/>
      <c r="S49" s="62"/>
      <c r="T49" s="61"/>
    </row>
    <row r="50" spans="2:20" ht="22.5" customHeight="1" x14ac:dyDescent="0.2">
      <c r="B50" s="61"/>
      <c r="C50" s="61"/>
      <c r="D50" s="61"/>
      <c r="E50" s="61"/>
      <c r="F50" s="61"/>
      <c r="G50" s="62"/>
      <c r="H50" s="62"/>
      <c r="I50" s="62"/>
      <c r="J50" s="61"/>
      <c r="L50" s="61"/>
      <c r="M50" s="61"/>
      <c r="N50" s="61"/>
      <c r="O50" s="61"/>
      <c r="P50" s="61"/>
      <c r="Q50" s="62"/>
      <c r="R50" s="62"/>
      <c r="S50" s="62"/>
      <c r="T50" s="61"/>
    </row>
    <row r="51" spans="2:20" ht="22.5" customHeight="1" x14ac:dyDescent="0.2">
      <c r="B51" s="61"/>
      <c r="C51" s="61"/>
      <c r="D51" s="61"/>
      <c r="E51" s="61"/>
      <c r="F51" s="61"/>
      <c r="G51" s="62"/>
      <c r="H51" s="62"/>
      <c r="I51" s="62"/>
      <c r="J51" s="61"/>
      <c r="L51" s="61"/>
      <c r="M51" s="61"/>
      <c r="N51" s="61"/>
      <c r="O51" s="61"/>
      <c r="P51" s="61"/>
      <c r="Q51" s="62"/>
      <c r="R51" s="62"/>
      <c r="S51" s="62"/>
      <c r="T51" s="61"/>
    </row>
    <row r="52" spans="2:20" ht="22.5" customHeight="1" x14ac:dyDescent="0.2">
      <c r="B52" s="61"/>
      <c r="C52" s="61"/>
      <c r="D52" s="61"/>
      <c r="E52" s="61"/>
      <c r="F52" s="61"/>
      <c r="G52" s="62"/>
      <c r="H52" s="62"/>
      <c r="I52" s="62"/>
      <c r="J52" s="61"/>
      <c r="L52" s="61"/>
      <c r="M52" s="61"/>
      <c r="N52" s="61"/>
      <c r="O52" s="61"/>
      <c r="P52" s="61"/>
      <c r="Q52" s="62"/>
      <c r="R52" s="62"/>
      <c r="S52" s="62"/>
      <c r="T52" s="61"/>
    </row>
    <row r="53" spans="2:20" ht="22.5" customHeight="1" x14ac:dyDescent="0.2">
      <c r="B53" s="61"/>
      <c r="C53" s="61"/>
      <c r="D53" s="61"/>
      <c r="E53" s="61"/>
      <c r="F53" s="61"/>
      <c r="G53" s="62"/>
      <c r="H53" s="62"/>
      <c r="I53" s="62"/>
      <c r="J53" s="61"/>
      <c r="L53" s="61"/>
      <c r="M53" s="61"/>
      <c r="N53" s="61"/>
      <c r="O53" s="61"/>
      <c r="P53" s="61"/>
      <c r="Q53" s="62"/>
      <c r="R53" s="62"/>
      <c r="S53" s="62"/>
      <c r="T53" s="61"/>
    </row>
    <row r="54" spans="2:20" ht="22.5" customHeight="1" x14ac:dyDescent="0.2">
      <c r="B54" s="61"/>
      <c r="C54" s="61"/>
      <c r="D54" s="61"/>
      <c r="E54" s="61"/>
      <c r="F54" s="61"/>
      <c r="G54" s="62"/>
      <c r="H54" s="62"/>
      <c r="I54" s="62"/>
      <c r="J54" s="61"/>
      <c r="L54" s="61"/>
      <c r="M54" s="61"/>
      <c r="N54" s="61"/>
      <c r="O54" s="61"/>
      <c r="P54" s="61"/>
      <c r="Q54" s="62"/>
      <c r="R54" s="62"/>
      <c r="S54" s="62"/>
      <c r="T54" s="61"/>
    </row>
    <row r="55" spans="2:20" ht="22.5" customHeight="1" x14ac:dyDescent="0.2">
      <c r="B55" s="61"/>
      <c r="C55" s="61"/>
      <c r="D55" s="61"/>
      <c r="E55" s="61"/>
      <c r="F55" s="61"/>
      <c r="G55" s="62"/>
      <c r="H55" s="62"/>
      <c r="I55" s="62"/>
      <c r="J55" s="61"/>
      <c r="L55" s="61"/>
      <c r="M55" s="61"/>
      <c r="N55" s="61"/>
      <c r="O55" s="61"/>
      <c r="P55" s="61"/>
      <c r="Q55" s="62"/>
      <c r="R55" s="62"/>
      <c r="S55" s="62"/>
      <c r="T55" s="61"/>
    </row>
    <row r="56" spans="2:20" ht="22.5" customHeight="1" x14ac:dyDescent="0.2">
      <c r="B56" s="61"/>
      <c r="C56" s="61"/>
      <c r="D56" s="61"/>
      <c r="E56" s="61"/>
      <c r="F56" s="61"/>
      <c r="G56" s="62"/>
      <c r="H56" s="62"/>
      <c r="I56" s="62"/>
      <c r="J56" s="61"/>
      <c r="L56" s="61"/>
      <c r="M56" s="61"/>
      <c r="N56" s="61"/>
      <c r="O56" s="61"/>
      <c r="P56" s="61"/>
      <c r="Q56" s="62"/>
      <c r="R56" s="62"/>
      <c r="S56" s="62"/>
      <c r="T56" s="61"/>
    </row>
    <row r="57" spans="2:20" ht="22.5" customHeight="1" x14ac:dyDescent="0.2">
      <c r="B57" s="61"/>
      <c r="C57" s="61"/>
      <c r="D57" s="61"/>
      <c r="E57" s="61"/>
      <c r="F57" s="61"/>
      <c r="G57" s="62"/>
      <c r="H57" s="62"/>
      <c r="I57" s="62"/>
      <c r="J57" s="61"/>
      <c r="L57" s="61"/>
      <c r="M57" s="61"/>
      <c r="N57" s="61"/>
      <c r="O57" s="61"/>
      <c r="P57" s="61"/>
      <c r="Q57" s="62"/>
      <c r="R57" s="62"/>
      <c r="S57" s="62"/>
      <c r="T57" s="61"/>
    </row>
    <row r="58" spans="2:20" ht="22.5" customHeight="1" x14ac:dyDescent="0.2">
      <c r="B58" s="61"/>
      <c r="C58" s="61"/>
      <c r="D58" s="61"/>
      <c r="E58" s="61"/>
      <c r="F58" s="61"/>
      <c r="G58" s="62"/>
      <c r="H58" s="62"/>
      <c r="I58" s="62"/>
      <c r="J58" s="61"/>
      <c r="L58" s="61"/>
      <c r="M58" s="61"/>
      <c r="N58" s="61"/>
      <c r="O58" s="61"/>
      <c r="P58" s="61"/>
      <c r="Q58" s="62"/>
      <c r="R58" s="62"/>
      <c r="S58" s="62"/>
      <c r="T58" s="61"/>
    </row>
    <row r="59" spans="2:20" ht="22.5" customHeight="1" x14ac:dyDescent="0.2">
      <c r="B59" s="61"/>
      <c r="C59" s="61"/>
      <c r="D59" s="61"/>
      <c r="E59" s="61"/>
      <c r="F59" s="61"/>
      <c r="G59" s="62"/>
      <c r="H59" s="62"/>
      <c r="I59" s="62"/>
      <c r="J59" s="61"/>
      <c r="L59" s="61"/>
      <c r="M59" s="61"/>
      <c r="N59" s="61"/>
      <c r="O59" s="61"/>
      <c r="P59" s="61"/>
      <c r="Q59" s="62"/>
      <c r="R59" s="62"/>
      <c r="S59" s="62"/>
      <c r="T59" s="61"/>
    </row>
    <row r="60" spans="2:20" ht="22.5" customHeight="1" x14ac:dyDescent="0.2">
      <c r="B60" s="61"/>
      <c r="C60" s="61"/>
      <c r="D60" s="61"/>
      <c r="E60" s="61"/>
      <c r="F60" s="61"/>
      <c r="G60" s="62"/>
      <c r="H60" s="62"/>
      <c r="I60" s="62"/>
      <c r="J60" s="61"/>
      <c r="L60" s="61"/>
      <c r="M60" s="61"/>
      <c r="N60" s="61"/>
      <c r="O60" s="61"/>
      <c r="P60" s="61"/>
      <c r="Q60" s="62"/>
      <c r="R60" s="62"/>
      <c r="S60" s="62"/>
      <c r="T60" s="61"/>
    </row>
    <row r="61" spans="2:20" ht="22.5" customHeight="1" x14ac:dyDescent="0.2">
      <c r="B61" s="61"/>
      <c r="C61" s="61"/>
      <c r="D61" s="61"/>
      <c r="E61" s="61"/>
      <c r="F61" s="61"/>
      <c r="G61" s="62"/>
      <c r="H61" s="62"/>
      <c r="I61" s="62"/>
      <c r="J61" s="61"/>
      <c r="L61" s="61"/>
      <c r="M61" s="61"/>
      <c r="N61" s="61"/>
      <c r="O61" s="61"/>
      <c r="P61" s="61"/>
      <c r="Q61" s="62"/>
      <c r="R61" s="62"/>
      <c r="S61" s="62"/>
      <c r="T61" s="61"/>
    </row>
    <row r="62" spans="2:20" ht="22.5" customHeight="1" x14ac:dyDescent="0.2">
      <c r="B62" s="61"/>
      <c r="C62" s="61"/>
      <c r="D62" s="61"/>
      <c r="E62" s="61"/>
      <c r="F62" s="61"/>
      <c r="G62" s="62"/>
      <c r="H62" s="62"/>
      <c r="I62" s="62"/>
      <c r="J62" s="61"/>
      <c r="L62" s="61"/>
      <c r="M62" s="61"/>
      <c r="N62" s="61"/>
      <c r="O62" s="61"/>
      <c r="P62" s="61"/>
      <c r="Q62" s="62"/>
      <c r="R62" s="62"/>
      <c r="S62" s="62"/>
      <c r="T62" s="61"/>
    </row>
    <row r="63" spans="2:20" ht="22.5" customHeight="1" x14ac:dyDescent="0.2">
      <c r="B63" s="61"/>
      <c r="C63" s="61"/>
      <c r="D63" s="61"/>
      <c r="E63" s="61"/>
      <c r="F63" s="61"/>
      <c r="G63" s="62"/>
      <c r="H63" s="62"/>
      <c r="I63" s="62"/>
      <c r="J63" s="61"/>
      <c r="L63" s="61"/>
      <c r="M63" s="61"/>
      <c r="N63" s="61"/>
      <c r="O63" s="61"/>
      <c r="P63" s="61"/>
      <c r="Q63" s="62"/>
      <c r="R63" s="62"/>
      <c r="S63" s="62"/>
      <c r="T63" s="61"/>
    </row>
    <row r="64" spans="2:20" ht="22.5" customHeight="1" x14ac:dyDescent="0.2">
      <c r="B64" s="61"/>
      <c r="C64" s="61"/>
      <c r="D64" s="61"/>
      <c r="E64" s="61"/>
      <c r="F64" s="61"/>
      <c r="G64" s="62"/>
      <c r="H64" s="62"/>
      <c r="I64" s="62"/>
      <c r="J64" s="61"/>
      <c r="L64" s="61"/>
      <c r="M64" s="61"/>
      <c r="N64" s="61"/>
      <c r="O64" s="61"/>
      <c r="P64" s="61"/>
      <c r="Q64" s="62"/>
      <c r="R64" s="62"/>
      <c r="S64" s="62"/>
      <c r="T64" s="61"/>
    </row>
    <row r="65" spans="2:20" ht="22.5" customHeight="1" x14ac:dyDescent="0.2">
      <c r="B65" s="61"/>
      <c r="C65" s="61"/>
      <c r="D65" s="61"/>
      <c r="E65" s="61"/>
      <c r="F65" s="61"/>
      <c r="G65" s="62"/>
      <c r="H65" s="62"/>
      <c r="I65" s="62"/>
      <c r="J65" s="61"/>
      <c r="L65" s="61"/>
      <c r="M65" s="61"/>
      <c r="N65" s="61"/>
      <c r="O65" s="61"/>
      <c r="P65" s="61"/>
      <c r="Q65" s="62"/>
      <c r="R65" s="62"/>
      <c r="S65" s="62"/>
      <c r="T65" s="61"/>
    </row>
    <row r="66" spans="2:20" ht="22.5" customHeight="1" x14ac:dyDescent="0.2">
      <c r="B66" s="61"/>
      <c r="C66" s="61"/>
      <c r="D66" s="61"/>
      <c r="E66" s="61"/>
      <c r="F66" s="61"/>
      <c r="G66" s="62"/>
      <c r="H66" s="62"/>
      <c r="I66" s="62"/>
      <c r="J66" s="61"/>
      <c r="L66" s="61"/>
      <c r="M66" s="61"/>
      <c r="N66" s="61"/>
      <c r="O66" s="61"/>
      <c r="P66" s="61"/>
      <c r="Q66" s="62"/>
      <c r="R66" s="62"/>
      <c r="S66" s="62"/>
      <c r="T66" s="61"/>
    </row>
    <row r="67" spans="2:20" ht="22.5" customHeight="1" x14ac:dyDescent="0.2">
      <c r="B67" s="61"/>
      <c r="C67" s="61"/>
      <c r="D67" s="61"/>
      <c r="E67" s="61"/>
      <c r="F67" s="61"/>
      <c r="G67" s="62"/>
      <c r="H67" s="62"/>
      <c r="I67" s="62"/>
      <c r="J67" s="61"/>
      <c r="L67" s="61"/>
      <c r="M67" s="61"/>
      <c r="N67" s="61"/>
      <c r="O67" s="61"/>
      <c r="P67" s="61"/>
      <c r="Q67" s="62"/>
      <c r="R67" s="62"/>
      <c r="S67" s="62"/>
      <c r="T67" s="61"/>
    </row>
    <row r="68" spans="2:20" ht="22.5" customHeight="1" x14ac:dyDescent="0.2">
      <c r="B68" s="61"/>
      <c r="C68" s="61"/>
      <c r="D68" s="61"/>
      <c r="E68" s="61"/>
      <c r="F68" s="61"/>
      <c r="G68" s="62"/>
      <c r="H68" s="62"/>
      <c r="I68" s="62"/>
      <c r="J68" s="61"/>
      <c r="L68" s="61"/>
      <c r="M68" s="61"/>
      <c r="N68" s="61"/>
      <c r="O68" s="61"/>
      <c r="P68" s="61"/>
      <c r="Q68" s="62"/>
      <c r="R68" s="62"/>
      <c r="S68" s="62"/>
      <c r="T68" s="61"/>
    </row>
    <row r="69" spans="2:20" ht="22.5" customHeight="1" x14ac:dyDescent="0.2">
      <c r="B69" s="61"/>
      <c r="C69" s="61"/>
      <c r="D69" s="61"/>
      <c r="E69" s="61"/>
      <c r="F69" s="61"/>
      <c r="G69" s="62"/>
      <c r="H69" s="62"/>
      <c r="I69" s="62"/>
      <c r="J69" s="61"/>
      <c r="L69" s="61"/>
      <c r="M69" s="61"/>
      <c r="N69" s="61"/>
      <c r="O69" s="61"/>
      <c r="P69" s="61"/>
      <c r="Q69" s="62"/>
      <c r="R69" s="62"/>
      <c r="S69" s="62"/>
      <c r="T69" s="61"/>
    </row>
    <row r="70" spans="2:20" ht="22.5" customHeight="1" x14ac:dyDescent="0.2">
      <c r="B70" s="61"/>
      <c r="C70" s="61"/>
      <c r="D70" s="61"/>
      <c r="E70" s="61"/>
      <c r="F70" s="61"/>
      <c r="G70" s="62"/>
      <c r="H70" s="62"/>
      <c r="I70" s="62"/>
      <c r="J70" s="61"/>
      <c r="L70" s="61"/>
      <c r="M70" s="61"/>
      <c r="N70" s="61"/>
      <c r="O70" s="61"/>
      <c r="P70" s="61"/>
      <c r="Q70" s="62"/>
      <c r="R70" s="62"/>
      <c r="S70" s="62"/>
      <c r="T70" s="61"/>
    </row>
    <row r="71" spans="2:20" ht="22.5" customHeight="1" x14ac:dyDescent="0.2">
      <c r="B71" s="61"/>
      <c r="C71" s="61"/>
      <c r="D71" s="61"/>
      <c r="E71" s="61"/>
      <c r="F71" s="61"/>
      <c r="G71" s="62"/>
      <c r="H71" s="62"/>
      <c r="I71" s="62"/>
      <c r="J71" s="61"/>
      <c r="L71" s="61"/>
      <c r="M71" s="61"/>
      <c r="N71" s="61"/>
      <c r="O71" s="61"/>
      <c r="P71" s="61"/>
      <c r="Q71" s="62"/>
      <c r="R71" s="62"/>
      <c r="S71" s="62"/>
      <c r="T71" s="61"/>
    </row>
    <row r="72" spans="2:20" ht="22.5" customHeight="1" x14ac:dyDescent="0.2">
      <c r="B72" s="61"/>
      <c r="C72" s="61"/>
      <c r="D72" s="61"/>
      <c r="E72" s="61"/>
      <c r="F72" s="61"/>
      <c r="G72" s="62"/>
      <c r="H72" s="62"/>
      <c r="I72" s="62"/>
      <c r="J72" s="61"/>
      <c r="L72" s="61"/>
      <c r="M72" s="61"/>
      <c r="N72" s="61"/>
      <c r="O72" s="61"/>
      <c r="P72" s="61"/>
      <c r="Q72" s="62"/>
      <c r="R72" s="62"/>
      <c r="S72" s="62"/>
      <c r="T72" s="61"/>
    </row>
    <row r="73" spans="2:20" ht="22.5" customHeight="1" x14ac:dyDescent="0.2">
      <c r="B73" s="61"/>
      <c r="C73" s="61"/>
      <c r="D73" s="61"/>
      <c r="E73" s="61"/>
      <c r="F73" s="61"/>
      <c r="G73" s="62"/>
      <c r="H73" s="62"/>
      <c r="I73" s="62"/>
      <c r="J73" s="61"/>
      <c r="L73" s="61"/>
      <c r="M73" s="61"/>
      <c r="N73" s="61"/>
      <c r="O73" s="61"/>
      <c r="P73" s="61"/>
      <c r="Q73" s="62"/>
      <c r="R73" s="62"/>
      <c r="S73" s="62"/>
      <c r="T73" s="61"/>
    </row>
    <row r="74" spans="2:20" ht="22.5" customHeight="1" x14ac:dyDescent="0.2">
      <c r="B74" s="61"/>
      <c r="C74" s="61"/>
      <c r="D74" s="61"/>
      <c r="E74" s="61"/>
      <c r="F74" s="61"/>
      <c r="G74" s="62"/>
      <c r="H74" s="62"/>
      <c r="I74" s="62"/>
      <c r="J74" s="61"/>
      <c r="L74" s="61"/>
      <c r="M74" s="61"/>
      <c r="N74" s="61"/>
      <c r="O74" s="61"/>
      <c r="P74" s="61"/>
      <c r="Q74" s="62"/>
      <c r="R74" s="62"/>
      <c r="S74" s="62"/>
      <c r="T74" s="61"/>
    </row>
    <row r="75" spans="2:20" ht="22.5" customHeight="1" x14ac:dyDescent="0.2">
      <c r="B75" s="61"/>
      <c r="C75" s="61"/>
      <c r="D75" s="61"/>
      <c r="E75" s="61"/>
      <c r="F75" s="61"/>
      <c r="G75" s="62"/>
      <c r="H75" s="62"/>
      <c r="I75" s="62"/>
      <c r="J75" s="61"/>
      <c r="L75" s="61"/>
      <c r="M75" s="61"/>
      <c r="N75" s="61"/>
      <c r="O75" s="61"/>
      <c r="P75" s="61"/>
      <c r="Q75" s="62"/>
      <c r="R75" s="62"/>
      <c r="S75" s="62"/>
      <c r="T75" s="61"/>
    </row>
    <row r="76" spans="2:20" ht="22.5" customHeight="1" x14ac:dyDescent="0.2">
      <c r="B76" s="61"/>
      <c r="C76" s="61"/>
      <c r="D76" s="61"/>
      <c r="E76" s="61"/>
      <c r="F76" s="61"/>
      <c r="G76" s="62"/>
      <c r="H76" s="62"/>
      <c r="I76" s="62"/>
      <c r="J76" s="61"/>
      <c r="L76" s="61"/>
      <c r="M76" s="61"/>
      <c r="N76" s="61"/>
      <c r="O76" s="61"/>
      <c r="P76" s="61"/>
      <c r="Q76" s="62"/>
      <c r="R76" s="62"/>
      <c r="S76" s="62"/>
      <c r="T76" s="61"/>
    </row>
    <row r="77" spans="2:20" ht="22.5" customHeight="1" x14ac:dyDescent="0.2">
      <c r="B77" s="61"/>
      <c r="C77" s="61"/>
      <c r="D77" s="61"/>
      <c r="E77" s="61"/>
      <c r="F77" s="61"/>
      <c r="G77" s="62"/>
      <c r="H77" s="62"/>
      <c r="I77" s="62"/>
      <c r="J77" s="61"/>
      <c r="L77" s="61"/>
      <c r="M77" s="61"/>
      <c r="N77" s="61"/>
      <c r="O77" s="61"/>
      <c r="P77" s="61"/>
      <c r="Q77" s="62"/>
      <c r="R77" s="62"/>
      <c r="S77" s="62"/>
      <c r="T77" s="61"/>
    </row>
    <row r="78" spans="2:20" ht="22.5" customHeight="1" x14ac:dyDescent="0.2">
      <c r="B78" s="61"/>
      <c r="C78" s="61"/>
      <c r="D78" s="61"/>
      <c r="E78" s="61"/>
      <c r="F78" s="61"/>
      <c r="G78" s="62"/>
      <c r="H78" s="62"/>
      <c r="I78" s="62"/>
      <c r="J78" s="61"/>
      <c r="L78" s="61"/>
      <c r="M78" s="61"/>
      <c r="N78" s="61"/>
      <c r="O78" s="61"/>
      <c r="P78" s="61"/>
      <c r="Q78" s="62"/>
      <c r="R78" s="62"/>
      <c r="S78" s="62"/>
      <c r="T78" s="61"/>
    </row>
    <row r="79" spans="2:20" ht="22.5" customHeight="1" x14ac:dyDescent="0.2">
      <c r="B79" s="61"/>
      <c r="C79" s="61"/>
      <c r="D79" s="61"/>
      <c r="E79" s="61"/>
      <c r="F79" s="61"/>
      <c r="G79" s="62"/>
      <c r="H79" s="62"/>
      <c r="I79" s="62"/>
      <c r="J79" s="61"/>
      <c r="L79" s="61"/>
      <c r="M79" s="61"/>
      <c r="N79" s="61"/>
      <c r="O79" s="61"/>
      <c r="P79" s="61"/>
      <c r="Q79" s="62"/>
      <c r="R79" s="62"/>
      <c r="S79" s="62"/>
      <c r="T79" s="61"/>
    </row>
    <row r="80" spans="2:20" ht="22.5" customHeight="1" x14ac:dyDescent="0.2">
      <c r="B80" s="61"/>
      <c r="C80" s="61"/>
      <c r="D80" s="61"/>
      <c r="E80" s="61"/>
      <c r="F80" s="61"/>
      <c r="G80" s="62"/>
      <c r="H80" s="62"/>
      <c r="I80" s="62"/>
      <c r="J80" s="61"/>
      <c r="L80" s="61"/>
      <c r="M80" s="61"/>
      <c r="N80" s="61"/>
      <c r="O80" s="61"/>
      <c r="P80" s="61"/>
      <c r="Q80" s="62"/>
      <c r="R80" s="62"/>
      <c r="S80" s="62"/>
      <c r="T80" s="61"/>
    </row>
    <row r="81" spans="2:20" ht="22.5" customHeight="1" x14ac:dyDescent="0.2">
      <c r="B81" s="61"/>
      <c r="C81" s="61"/>
      <c r="D81" s="61"/>
      <c r="E81" s="61"/>
      <c r="F81" s="61"/>
      <c r="G81" s="62"/>
      <c r="H81" s="62"/>
      <c r="I81" s="62"/>
      <c r="J81" s="61"/>
      <c r="L81" s="61"/>
      <c r="M81" s="61"/>
      <c r="N81" s="61"/>
      <c r="O81" s="61"/>
      <c r="P81" s="61"/>
      <c r="Q81" s="62"/>
      <c r="R81" s="62"/>
      <c r="S81" s="62"/>
      <c r="T81" s="61"/>
    </row>
    <row r="82" spans="2:20" ht="22.5" customHeight="1" x14ac:dyDescent="0.2">
      <c r="B82" s="61"/>
      <c r="C82" s="61"/>
      <c r="D82" s="61"/>
      <c r="E82" s="61"/>
      <c r="F82" s="61"/>
      <c r="G82" s="62"/>
      <c r="H82" s="62"/>
      <c r="I82" s="62"/>
      <c r="J82" s="61"/>
      <c r="L82" s="61"/>
      <c r="M82" s="61"/>
      <c r="N82" s="61"/>
      <c r="O82" s="61"/>
      <c r="P82" s="61"/>
      <c r="Q82" s="62"/>
      <c r="R82" s="62"/>
      <c r="S82" s="62"/>
      <c r="T82" s="61"/>
    </row>
    <row r="83" spans="2:20" ht="22.5" customHeight="1" x14ac:dyDescent="0.2">
      <c r="B83" s="61"/>
      <c r="C83" s="61"/>
      <c r="D83" s="61"/>
      <c r="E83" s="61"/>
      <c r="F83" s="61"/>
      <c r="G83" s="62"/>
      <c r="H83" s="62"/>
      <c r="I83" s="62"/>
      <c r="J83" s="61"/>
      <c r="L83" s="61"/>
      <c r="M83" s="61"/>
      <c r="N83" s="61"/>
      <c r="O83" s="61"/>
      <c r="P83" s="61"/>
      <c r="Q83" s="62"/>
      <c r="R83" s="62"/>
      <c r="S83" s="62"/>
      <c r="T83" s="61"/>
    </row>
    <row r="84" spans="2:20" ht="22.5" customHeight="1" x14ac:dyDescent="0.2">
      <c r="B84" s="61"/>
      <c r="C84" s="61"/>
      <c r="D84" s="61"/>
      <c r="E84" s="61"/>
      <c r="F84" s="61"/>
      <c r="G84" s="62"/>
      <c r="H84" s="62"/>
      <c r="I84" s="62"/>
      <c r="J84" s="61"/>
      <c r="L84" s="61"/>
      <c r="M84" s="61"/>
      <c r="N84" s="61"/>
      <c r="O84" s="61"/>
      <c r="P84" s="61"/>
      <c r="Q84" s="62"/>
      <c r="R84" s="62"/>
      <c r="S84" s="62"/>
      <c r="T84" s="61"/>
    </row>
    <row r="85" spans="2:20" ht="22.5" customHeight="1" x14ac:dyDescent="0.2">
      <c r="B85" s="61"/>
      <c r="C85" s="61"/>
      <c r="D85" s="61"/>
      <c r="E85" s="61"/>
      <c r="F85" s="61"/>
      <c r="G85" s="62"/>
      <c r="H85" s="62"/>
      <c r="I85" s="62"/>
      <c r="J85" s="61"/>
      <c r="L85" s="61"/>
      <c r="M85" s="61"/>
      <c r="N85" s="61"/>
      <c r="O85" s="61"/>
      <c r="P85" s="61"/>
      <c r="Q85" s="62"/>
      <c r="R85" s="62"/>
      <c r="S85" s="62"/>
      <c r="T85" s="61"/>
    </row>
    <row r="86" spans="2:20" ht="22.5" customHeight="1" x14ac:dyDescent="0.2">
      <c r="B86" s="61"/>
      <c r="C86" s="61"/>
      <c r="D86" s="61"/>
      <c r="E86" s="61"/>
      <c r="F86" s="61"/>
      <c r="G86" s="62"/>
      <c r="H86" s="62"/>
      <c r="I86" s="62"/>
      <c r="J86" s="61"/>
      <c r="L86" s="61"/>
      <c r="M86" s="61"/>
      <c r="N86" s="61"/>
      <c r="O86" s="61"/>
      <c r="P86" s="61"/>
      <c r="Q86" s="62"/>
      <c r="R86" s="62"/>
      <c r="S86" s="62"/>
      <c r="T86" s="61"/>
    </row>
    <row r="87" spans="2:20" ht="22.5" customHeight="1" x14ac:dyDescent="0.2">
      <c r="B87" s="61"/>
      <c r="C87" s="61"/>
      <c r="D87" s="61"/>
      <c r="E87" s="61"/>
      <c r="F87" s="61"/>
      <c r="G87" s="62"/>
      <c r="H87" s="62"/>
      <c r="I87" s="62"/>
      <c r="J87" s="61"/>
      <c r="L87" s="61"/>
      <c r="M87" s="61"/>
      <c r="N87" s="61"/>
      <c r="O87" s="61"/>
      <c r="P87" s="61"/>
      <c r="Q87" s="62"/>
      <c r="R87" s="62"/>
      <c r="S87" s="62"/>
      <c r="T87" s="61"/>
    </row>
    <row r="88" spans="2:20" ht="22.5" customHeight="1" x14ac:dyDescent="0.2">
      <c r="B88" s="61"/>
      <c r="C88" s="61"/>
      <c r="D88" s="61"/>
      <c r="E88" s="61"/>
      <c r="F88" s="61"/>
      <c r="G88" s="62"/>
      <c r="H88" s="62"/>
      <c r="I88" s="62"/>
      <c r="J88" s="61"/>
      <c r="L88" s="61"/>
      <c r="M88" s="61"/>
      <c r="N88" s="61"/>
      <c r="O88" s="61"/>
      <c r="P88" s="61"/>
      <c r="Q88" s="62"/>
      <c r="R88" s="62"/>
      <c r="S88" s="62"/>
      <c r="T88" s="61"/>
    </row>
    <row r="89" spans="2:20" ht="22.5" customHeight="1" x14ac:dyDescent="0.2">
      <c r="B89" s="61"/>
      <c r="C89" s="61"/>
      <c r="D89" s="61"/>
      <c r="E89" s="61"/>
      <c r="F89" s="61"/>
      <c r="G89" s="62"/>
      <c r="H89" s="62"/>
      <c r="I89" s="62"/>
      <c r="J89" s="61"/>
      <c r="L89" s="61"/>
      <c r="M89" s="61"/>
      <c r="N89" s="61"/>
      <c r="O89" s="61"/>
      <c r="P89" s="61"/>
      <c r="Q89" s="62"/>
      <c r="R89" s="62"/>
      <c r="S89" s="62"/>
      <c r="T89" s="61"/>
    </row>
    <row r="90" spans="2:20" ht="22.5" customHeight="1" x14ac:dyDescent="0.2">
      <c r="B90" s="61"/>
      <c r="C90" s="61"/>
      <c r="D90" s="61"/>
      <c r="E90" s="61"/>
      <c r="F90" s="61"/>
      <c r="G90" s="62"/>
      <c r="H90" s="62"/>
      <c r="I90" s="62"/>
      <c r="J90" s="61"/>
      <c r="L90" s="61"/>
      <c r="M90" s="61"/>
      <c r="N90" s="61"/>
      <c r="O90" s="61"/>
      <c r="P90" s="61"/>
      <c r="Q90" s="62"/>
      <c r="R90" s="62"/>
      <c r="S90" s="62"/>
      <c r="T90" s="61"/>
    </row>
    <row r="91" spans="2:20" ht="22.5" customHeight="1" x14ac:dyDescent="0.2">
      <c r="B91" s="61"/>
      <c r="C91" s="61"/>
      <c r="D91" s="61"/>
      <c r="E91" s="61"/>
      <c r="F91" s="61"/>
      <c r="G91" s="62"/>
      <c r="H91" s="62"/>
      <c r="I91" s="62"/>
      <c r="J91" s="61"/>
      <c r="L91" s="61"/>
      <c r="M91" s="61"/>
      <c r="N91" s="61"/>
      <c r="O91" s="61"/>
      <c r="P91" s="61"/>
      <c r="Q91" s="62"/>
      <c r="R91" s="62"/>
      <c r="S91" s="62"/>
      <c r="T91" s="61"/>
    </row>
    <row r="92" spans="2:20" ht="22.5" customHeight="1" x14ac:dyDescent="0.2">
      <c r="B92" s="61"/>
      <c r="C92" s="61"/>
      <c r="D92" s="61"/>
      <c r="E92" s="61"/>
      <c r="F92" s="61"/>
      <c r="G92" s="62"/>
      <c r="H92" s="62"/>
      <c r="I92" s="62"/>
      <c r="J92" s="61"/>
      <c r="L92" s="61"/>
      <c r="M92" s="61"/>
      <c r="N92" s="61"/>
      <c r="O92" s="61"/>
      <c r="P92" s="61"/>
      <c r="Q92" s="62"/>
      <c r="R92" s="62"/>
      <c r="S92" s="62"/>
      <c r="T92" s="61"/>
    </row>
    <row r="93" spans="2:20" ht="22.5" customHeight="1" x14ac:dyDescent="0.2">
      <c r="B93" s="61"/>
      <c r="C93" s="61"/>
      <c r="D93" s="61"/>
      <c r="E93" s="61"/>
      <c r="F93" s="61"/>
      <c r="G93" s="62"/>
      <c r="H93" s="62"/>
      <c r="I93" s="62"/>
      <c r="J93" s="61"/>
      <c r="L93" s="61"/>
      <c r="M93" s="61"/>
      <c r="N93" s="61"/>
      <c r="O93" s="61"/>
      <c r="P93" s="61"/>
      <c r="Q93" s="62"/>
      <c r="R93" s="62"/>
      <c r="S93" s="62"/>
      <c r="T93" s="61"/>
    </row>
    <row r="94" spans="2:20" ht="22.5" customHeight="1" x14ac:dyDescent="0.2">
      <c r="B94" s="61"/>
      <c r="C94" s="61"/>
      <c r="D94" s="61"/>
      <c r="E94" s="61"/>
      <c r="F94" s="61"/>
      <c r="G94" s="62"/>
      <c r="H94" s="62"/>
      <c r="I94" s="62"/>
      <c r="J94" s="61"/>
      <c r="L94" s="61"/>
      <c r="M94" s="61"/>
      <c r="N94" s="61"/>
      <c r="O94" s="61"/>
      <c r="P94" s="61"/>
      <c r="Q94" s="62"/>
      <c r="R94" s="62"/>
      <c r="S94" s="62"/>
      <c r="T94" s="61"/>
    </row>
    <row r="95" spans="2:20" ht="22.5" customHeight="1" x14ac:dyDescent="0.2">
      <c r="B95" s="61"/>
      <c r="C95" s="61"/>
      <c r="D95" s="61"/>
      <c r="E95" s="61"/>
      <c r="F95" s="61"/>
      <c r="G95" s="62"/>
      <c r="H95" s="62"/>
      <c r="I95" s="62"/>
      <c r="J95" s="61"/>
      <c r="L95" s="61"/>
      <c r="M95" s="61"/>
      <c r="N95" s="61"/>
      <c r="O95" s="61"/>
      <c r="P95" s="61"/>
      <c r="Q95" s="62"/>
      <c r="R95" s="62"/>
      <c r="S95" s="62"/>
      <c r="T95" s="61"/>
    </row>
    <row r="96" spans="2:20" ht="22.5" customHeight="1" x14ac:dyDescent="0.2">
      <c r="B96" s="61"/>
      <c r="C96" s="61"/>
      <c r="D96" s="61"/>
      <c r="E96" s="61"/>
      <c r="F96" s="61"/>
      <c r="G96" s="62"/>
      <c r="H96" s="62"/>
      <c r="I96" s="62"/>
      <c r="J96" s="61"/>
      <c r="L96" s="61"/>
      <c r="M96" s="61"/>
      <c r="N96" s="61"/>
      <c r="O96" s="61"/>
      <c r="P96" s="61"/>
      <c r="Q96" s="62"/>
      <c r="R96" s="62"/>
      <c r="S96" s="62"/>
      <c r="T96" s="61"/>
    </row>
    <row r="97" spans="2:20" ht="22.5" customHeight="1" x14ac:dyDescent="0.2">
      <c r="B97" s="61"/>
      <c r="C97" s="61"/>
      <c r="D97" s="61"/>
      <c r="E97" s="61"/>
      <c r="F97" s="61"/>
      <c r="G97" s="62"/>
      <c r="H97" s="62"/>
      <c r="I97" s="62"/>
      <c r="J97" s="61"/>
      <c r="L97" s="61"/>
      <c r="M97" s="61"/>
      <c r="N97" s="61"/>
      <c r="O97" s="61"/>
      <c r="P97" s="61"/>
      <c r="Q97" s="62"/>
      <c r="R97" s="62"/>
      <c r="S97" s="62"/>
      <c r="T97" s="61"/>
    </row>
    <row r="98" spans="2:20" ht="22.5" customHeight="1" x14ac:dyDescent="0.2">
      <c r="B98" s="61"/>
      <c r="C98" s="61"/>
      <c r="D98" s="61"/>
      <c r="E98" s="61"/>
      <c r="F98" s="61"/>
      <c r="G98" s="62"/>
      <c r="H98" s="62"/>
      <c r="I98" s="62"/>
      <c r="J98" s="61"/>
      <c r="L98" s="61"/>
      <c r="M98" s="61"/>
      <c r="N98" s="61"/>
      <c r="O98" s="61"/>
      <c r="P98" s="61"/>
      <c r="Q98" s="62"/>
      <c r="R98" s="62"/>
      <c r="S98" s="62"/>
      <c r="T98" s="61"/>
    </row>
    <row r="99" spans="2:20" ht="22.5" customHeight="1" x14ac:dyDescent="0.2">
      <c r="B99" s="61"/>
      <c r="C99" s="61"/>
      <c r="D99" s="61"/>
      <c r="E99" s="61"/>
      <c r="F99" s="61"/>
      <c r="G99" s="62"/>
      <c r="H99" s="62"/>
      <c r="I99" s="62"/>
      <c r="J99" s="61"/>
      <c r="L99" s="61"/>
      <c r="M99" s="61"/>
      <c r="N99" s="61"/>
      <c r="O99" s="61"/>
      <c r="P99" s="61"/>
      <c r="Q99" s="62"/>
      <c r="R99" s="62"/>
      <c r="S99" s="62"/>
      <c r="T99" s="61"/>
    </row>
    <row r="100" spans="2:20" ht="22.5" customHeight="1" x14ac:dyDescent="0.2">
      <c r="B100" s="61"/>
      <c r="C100" s="61"/>
      <c r="D100" s="61"/>
      <c r="E100" s="61"/>
      <c r="F100" s="61"/>
      <c r="G100" s="62"/>
      <c r="H100" s="62"/>
      <c r="I100" s="62"/>
      <c r="J100" s="61"/>
      <c r="L100" s="61"/>
      <c r="M100" s="61"/>
      <c r="N100" s="61"/>
      <c r="O100" s="61"/>
      <c r="P100" s="61"/>
      <c r="Q100" s="62"/>
      <c r="R100" s="62"/>
      <c r="S100" s="62"/>
      <c r="T100" s="61"/>
    </row>
  </sheetData>
  <sheetProtection algorithmName="SHA-512" hashValue="ER7sUm9dSSBPR2JRUxMGrAahCTtVDLDWKOHJcuUKjImNhyVruon8lxbVACj2riqhxC8sdkiLMj54+xJ/GW0PtQ==" saltValue="rkA/YoD8GrOS92sKer0JzA==" spinCount="100000" sheet="1" objects="1" scenarios="1"/>
  <mergeCells count="14">
    <mergeCell ref="N2:N3"/>
    <mergeCell ref="O2:O3"/>
    <mergeCell ref="P2:S2"/>
    <mergeCell ref="T2:T3"/>
    <mergeCell ref="B1:J1"/>
    <mergeCell ref="L1:T1"/>
    <mergeCell ref="B2:B3"/>
    <mergeCell ref="C2:C3"/>
    <mergeCell ref="D2:D3"/>
    <mergeCell ref="E2:E3"/>
    <mergeCell ref="F2:I2"/>
    <mergeCell ref="J2:J3"/>
    <mergeCell ref="L2:L3"/>
    <mergeCell ref="M2:M3"/>
  </mergeCells>
  <phoneticPr fontId="1"/>
  <conditionalFormatting sqref="B1:J100 L1:T100">
    <cfRule type="expression" dxfId="0" priority="1">
      <formula>$U$1=FALSE</formula>
    </cfRule>
  </conditionalFormatting>
  <dataValidations count="4">
    <dataValidation imeMode="fullKatakana" allowBlank="1" showInputMessage="1" showErrorMessage="1" sqref="L4:M100 B4:C100" xr:uid="{F2F45F9F-6D7F-463D-B7BA-66EB4170904A}"/>
    <dataValidation type="list" imeMode="disabled" allowBlank="1" showInputMessage="1" showErrorMessage="1" error="プルダウンから選択してください。" sqref="P4:P100 F4:F100" xr:uid="{02B918CF-CCCF-4CF5-BC8D-3CCBCE076318}">
      <formula1>"　,昭和,平成"</formula1>
    </dataValidation>
    <dataValidation imeMode="halfAlpha" allowBlank="1" showInputMessage="1" showErrorMessage="1" sqref="G4:G100" xr:uid="{9863D888-B30E-451B-B86F-9E420FE0516C}"/>
    <dataValidation imeMode="disabled" allowBlank="1" showInputMessage="1" showErrorMessage="1" sqref="H4:I100 Q4:S100" xr:uid="{7B244B67-D65A-4F5C-987E-975AD86BB8EF}"/>
  </dataValidations>
  <pageMargins left="0.7" right="0.7" top="0.75" bottom="0.75" header="0.3" footer="0.3"/>
  <pageSetup paperSize="9" scale="3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0</xdr:col>
                    <xdr:colOff>622300</xdr:colOff>
                    <xdr:row>2</xdr:row>
                    <xdr:rowOff>190500</xdr:rowOff>
                  </from>
                  <to>
                    <xdr:col>0</xdr:col>
                    <xdr:colOff>901700</xdr:colOff>
                    <xdr:row>3</xdr:row>
                    <xdr:rowOff>165100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【提出必須】計画変更届</vt:lpstr>
      <vt:lpstr>ZEH普及実績 追加報告</vt:lpstr>
      <vt:lpstr>実績状況 都道府県別</vt:lpstr>
      <vt:lpstr>グループ網の変更</vt:lpstr>
      <vt:lpstr>役員情報</vt:lpstr>
      <vt:lpstr>【提出必須】計画変更届!Print_Area</vt:lpstr>
      <vt:lpstr>'ZEH普及実績 追加報告'!Print_Area</vt:lpstr>
      <vt:lpstr>'実績状況 都道府県別'!Print_Area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2024-07-17T05:23:35Z</cp:lastPrinted>
  <dcterms:created xsi:type="dcterms:W3CDTF">2014-01-23T08:57:58Z</dcterms:created>
  <dcterms:modified xsi:type="dcterms:W3CDTF">2024-07-17T05:27:20Z</dcterms:modified>
</cp:coreProperties>
</file>