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drawings/drawing3.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27.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trlProps/ctrlProp28.xml" ContentType="application/vnd.ms-excel.controlproperties+xml"/>
  <Override PartName="/xl/ctrlProps/ctrlProp26.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codeName="ThisWorkbook" defaultThemeVersion="124226"/>
  <mc:AlternateContent xmlns:mc="http://schemas.openxmlformats.org/markup-compatibility/2006">
    <mc:Choice Requires="x15">
      <x15ac:absPath xmlns:x15ac="http://schemas.microsoft.com/office/spreadsheetml/2010/11/ac" url="G:\共有ドライブ\2部_主務\02.ZEH\017_R7（2025）\12.ZEHデベロッパー\04.様式（登録申請書・実績報告書）\登録申請書\"/>
    </mc:Choice>
  </mc:AlternateContent>
  <xr:revisionPtr revIDLastSave="0" documentId="13_ncr:1_{F9A05133-3C23-4254-9F99-BBE3AFA23E39}" xr6:coauthVersionLast="47" xr6:coauthVersionMax="47" xr10:uidLastSave="{00000000-0000-0000-0000-000000000000}"/>
  <workbookProtection workbookAlgorithmName="SHA-512" workbookHashValue="+E7wNXnTJ6wuxCHB/XYfXBtBQqGcn1AkS4kTFCP5VO3FST13gwPui1tgxGIXbw00Mu/s9eHXODPSHrhMQ1TO5w==" workbookSaltValue="hOMi/EjWZZapmFN+0W3+Vw==" workbookSpinCount="100000" lockStructure="1"/>
  <bookViews>
    <workbookView xWindow="-120" yWindow="-16320" windowWidth="29040" windowHeight="15840" xr2:uid="{00000000-000D-0000-FFFF-FFFF00000000}"/>
  </bookViews>
  <sheets>
    <sheet name="ＺＥＨデベロッパー登録申請書" sheetId="13" r:id="rId1"/>
    <sheet name="ＺＥＨデベロッパー公開情報" sheetId="11" r:id="rId2"/>
    <sheet name="ＺＥＨデベロッパー登録票" sheetId="21" r:id="rId3"/>
    <sheet name="data1" sheetId="16" state="hidden" r:id="rId4"/>
    <sheet name="data2" sheetId="18" state="hidden" r:id="rId5"/>
    <sheet name="data3" sheetId="20" state="hidden" r:id="rId6"/>
  </sheets>
  <externalReferences>
    <externalReference r:id="rId7"/>
    <externalReference r:id="rId8"/>
  </externalReferences>
  <definedNames>
    <definedName name="_xlnm.Print_Area" localSheetId="1">ＺＥＨデベロッパー公開情報!$A$1:$CL$237</definedName>
    <definedName name="_xlnm.Print_Area" localSheetId="0">ＺＥＨデベロッパー登録申請書!$A$1:$AV$303</definedName>
    <definedName name="_xlnm.Print_Area" localSheetId="2">ＺＥＨデベロッパー登録票!$A$1:$CC$72</definedName>
    <definedName name="オレンジ" localSheetId="5">INDIRECT([1]ＺＥＢプランナー登録票!$BX$6)</definedName>
    <definedName name="オレンジ" localSheetId="2">INDIRECT(ＺＥＨデベロッパー登録票!#REF!)</definedName>
    <definedName name="オレンジ">INDIRECT(#REF!)</definedName>
    <definedName name="コンサルＡ">data2!$L$5:$L$8</definedName>
    <definedName name="コンサルＢ">data2!$L$10:$L$13</definedName>
    <definedName name="サービス業＿他に分類されないもの">data1!$S$2:$S$11</definedName>
    <definedName name="パープル" localSheetId="5">INDIRECT([1]ＺＥＢプランナー登録票!$BX$7)</definedName>
    <definedName name="パープル" localSheetId="2">INDIRECT(ＺＥＨデベロッパー登録票!#REF!)</definedName>
    <definedName name="パープル">INDIRECT(#REF!)</definedName>
    <definedName name="ブルー" localSheetId="5">INDIRECT([1]ＺＥＢプランナー登録票!$BX$8)</definedName>
    <definedName name="ブルー" localSheetId="2">INDIRECT(ＺＥＨデベロッパー登録票!#REF!)</definedName>
    <definedName name="ブルー">INDIRECT(#REF!)</definedName>
    <definedName name="医療・福祉">data1!$Q$2:$Q$5</definedName>
    <definedName name="運輸業・郵便業">data1!$I$2:$I$10</definedName>
    <definedName name="卸売業・小売業">data1!$J$2:$J$14</definedName>
    <definedName name="学術研究・専門＿技術サービス業">data1!$M$2:$M$6</definedName>
    <definedName name="漁業">data1!$C$2:$C$4</definedName>
    <definedName name="教育・学習支援業">data1!$P$2:$P$4</definedName>
    <definedName name="金融業・保険業">data1!$K$2:$K$8</definedName>
    <definedName name="建設業">data1!$E$2:$E$5</definedName>
    <definedName name="公務＿他に分類されるものを除く">data1!$T$2:$T$4</definedName>
    <definedName name="鉱業・採石業・砂利採取業">data1!$D$2:$D$3</definedName>
    <definedName name="宿泊業・飲食サービス業">data1!$N$2:$N$5</definedName>
    <definedName name="情報通信業">data1!$H$2:$H$7</definedName>
    <definedName name="生活関連サービス業・娯楽業">data1!$O$2:$O$5</definedName>
    <definedName name="製造業">data1!$F$2:$F$26</definedName>
    <definedName name="設計Ａ">data2!$H$5:$H$8</definedName>
    <definedName name="設計Ｂ">data2!$H$10:$H$13</definedName>
    <definedName name="設計施工Ａ">data2!$J$5:$J$8</definedName>
    <definedName name="設計施工Ｂ">data2!$J$10:$J$13</definedName>
    <definedName name="大分類" localSheetId="5">[1]データ1!$A$2:$A$22</definedName>
    <definedName name="大分類" localSheetId="2">[2]data1!$A$2:$A$22</definedName>
    <definedName name="大分類">data1!$A$2:$A$22</definedName>
    <definedName name="電気・ガス・熱供給・水道業">data1!$G$2:$G$6</definedName>
    <definedName name="農業・林業">data1!$B$2:$B$4</definedName>
    <definedName name="不動産業・物品賃貸業">data1!$L$2:$L$5</definedName>
    <definedName name="複合サービス事業">data1!$R$2:$R$4</definedName>
    <definedName name="分類不能の産業">data1!$U$2:$U$3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K2" i="20" l="1"/>
  <c r="FJ2" i="20"/>
  <c r="M301" i="13" l="1"/>
  <c r="M300" i="13"/>
  <c r="M220" i="13"/>
  <c r="M219" i="13"/>
  <c r="AO6" i="21" l="1"/>
  <c r="CT15" i="21"/>
  <c r="CT16" i="21"/>
  <c r="CT17" i="21"/>
  <c r="CT18" i="21"/>
  <c r="CT19" i="21"/>
  <c r="CT20" i="21"/>
  <c r="CT21" i="21"/>
  <c r="CT22" i="21"/>
  <c r="CT23" i="21"/>
  <c r="CT24" i="21"/>
  <c r="C77" i="21" l="1"/>
  <c r="C78" i="21"/>
  <c r="BA29" i="21"/>
  <c r="BA30" i="21"/>
  <c r="BA39" i="21"/>
  <c r="BA40" i="21"/>
  <c r="BA41" i="21"/>
  <c r="BA42" i="21"/>
  <c r="BA38" i="21"/>
  <c r="BA31" i="21"/>
  <c r="BA32" i="21"/>
  <c r="BA33" i="21"/>
  <c r="BG29" i="21"/>
  <c r="GR2" i="20"/>
  <c r="GG2" i="20"/>
  <c r="FV2" i="20"/>
  <c r="EZ2" i="20"/>
  <c r="EN2" i="20"/>
  <c r="EB2" i="20"/>
  <c r="DP2" i="20"/>
  <c r="DD2" i="20"/>
  <c r="CR2" i="20"/>
  <c r="Y2" i="20"/>
  <c r="W2" i="20"/>
  <c r="U2" i="20"/>
  <c r="S11" i="13"/>
  <c r="T8" i="13"/>
  <c r="X10" i="21" l="1"/>
  <c r="X11" i="21" l="1"/>
  <c r="AL299" i="13" l="1"/>
  <c r="AL218" i="13"/>
  <c r="AI299" i="13"/>
  <c r="AI218" i="13"/>
  <c r="AE299" i="13"/>
  <c r="AE218" i="13"/>
  <c r="X2" i="20"/>
  <c r="G2" i="20"/>
  <c r="GQ2" i="20"/>
  <c r="GF2" i="20"/>
  <c r="FU2" i="20"/>
  <c r="EY2" i="20"/>
  <c r="EM2" i="20"/>
  <c r="EA2" i="20"/>
  <c r="DO2" i="20"/>
  <c r="DC2" i="20"/>
  <c r="CQ2" i="20"/>
  <c r="BM42" i="21"/>
  <c r="BM41" i="21"/>
  <c r="BM40" i="21"/>
  <c r="BM39" i="21"/>
  <c r="BM38" i="21"/>
  <c r="BG42" i="21"/>
  <c r="BG41" i="21"/>
  <c r="BG40" i="21"/>
  <c r="BG39" i="21"/>
  <c r="BG38" i="21"/>
  <c r="BM33" i="21"/>
  <c r="BM32" i="21"/>
  <c r="BM31" i="21"/>
  <c r="BM30" i="21"/>
  <c r="BG33" i="21"/>
  <c r="BG32" i="21"/>
  <c r="BG31" i="21"/>
  <c r="BG30" i="21"/>
  <c r="BM29" i="21"/>
  <c r="N13" i="11"/>
  <c r="S9" i="13"/>
  <c r="S10" i="13"/>
  <c r="W8" i="13"/>
  <c r="BX166" i="11"/>
  <c r="CP166" i="11" s="1"/>
  <c r="BX165" i="11"/>
  <c r="CP165" i="11" s="1"/>
  <c r="BX164" i="11"/>
  <c r="CP164" i="11" s="1"/>
  <c r="BX163" i="11"/>
  <c r="CP163" i="11" s="1"/>
  <c r="BX162" i="11"/>
  <c r="CP162" i="11" s="1"/>
  <c r="BX161" i="11"/>
  <c r="CP161" i="11" s="1"/>
  <c r="BX160" i="11"/>
  <c r="CP160" i="11" s="1"/>
  <c r="BX159" i="11"/>
  <c r="CP159" i="11" s="1"/>
  <c r="BX158" i="11"/>
  <c r="CP158" i="11" s="1"/>
  <c r="BX157" i="11"/>
  <c r="CP157" i="11" s="1"/>
  <c r="BX156" i="11"/>
  <c r="CP156" i="11" s="1"/>
  <c r="BX155" i="11"/>
  <c r="CP155" i="11" s="1"/>
  <c r="BX154" i="11"/>
  <c r="CP154" i="11" s="1"/>
  <c r="BX153" i="11"/>
  <c r="CP153" i="11" s="1"/>
  <c r="BX152" i="11"/>
  <c r="CP152" i="11" s="1"/>
  <c r="BX151" i="11"/>
  <c r="CP151" i="11" s="1"/>
  <c r="BX150" i="11"/>
  <c r="CP150" i="11" s="1"/>
  <c r="BX149" i="11"/>
  <c r="CP149" i="11" s="1"/>
  <c r="BX148" i="11"/>
  <c r="CP148" i="11" s="1"/>
  <c r="BX147" i="11"/>
  <c r="CP147" i="11" s="1"/>
  <c r="BX146" i="11"/>
  <c r="CP146" i="11" s="1"/>
  <c r="BX145" i="11"/>
  <c r="CP145" i="11" s="1"/>
  <c r="BX144" i="11"/>
  <c r="CP144" i="11" s="1"/>
  <c r="BX143" i="11"/>
  <c r="CP143" i="11" s="1"/>
  <c r="BX142" i="11"/>
  <c r="CP142" i="11" s="1"/>
  <c r="BX141" i="11"/>
  <c r="CP141" i="11" s="1"/>
  <c r="BX140" i="11"/>
  <c r="CP140" i="11" s="1"/>
  <c r="BX139" i="11"/>
  <c r="CP139" i="11" s="1"/>
  <c r="BX138" i="11"/>
  <c r="CP138" i="11" s="1"/>
  <c r="BX137" i="11"/>
  <c r="CP137" i="11" s="1"/>
  <c r="BX136" i="11"/>
  <c r="CP136" i="11" s="1"/>
  <c r="BX135" i="11"/>
  <c r="CP135" i="11" s="1"/>
  <c r="BX134" i="11"/>
  <c r="CP134" i="11" s="1"/>
  <c r="BX133" i="11"/>
  <c r="CP133" i="11" s="1"/>
  <c r="BX132" i="11"/>
  <c r="CP132" i="11" s="1"/>
  <c r="BX131" i="11"/>
  <c r="CP131" i="11" s="1"/>
  <c r="BX130" i="11"/>
  <c r="CP130" i="11" s="1"/>
  <c r="BX129" i="11"/>
  <c r="CP129" i="11" s="1"/>
  <c r="BX128" i="11"/>
  <c r="CP128" i="11" s="1"/>
  <c r="BX127" i="11"/>
  <c r="CP127" i="11" s="1"/>
  <c r="BX126" i="11"/>
  <c r="CP126" i="11" s="1"/>
  <c r="BX125" i="11"/>
  <c r="CP125" i="11" s="1"/>
  <c r="BX124" i="11"/>
  <c r="CP124" i="11" s="1"/>
  <c r="BX123" i="11"/>
  <c r="CP123" i="11" s="1"/>
  <c r="BX122" i="11"/>
  <c r="CP122" i="11" s="1"/>
  <c r="BX121" i="11"/>
  <c r="GU2" i="20" s="1"/>
  <c r="BX120" i="11"/>
  <c r="GJ2" i="20" s="1"/>
  <c r="BX119" i="11"/>
  <c r="FY2" i="20" s="1"/>
  <c r="BX118" i="11"/>
  <c r="FN2" i="20" s="1"/>
  <c r="BX117" i="11"/>
  <c r="FC2" i="20" s="1"/>
  <c r="BX105" i="11"/>
  <c r="CP105" i="11" s="1"/>
  <c r="BX104" i="11"/>
  <c r="CP104" i="11" s="1"/>
  <c r="BX103" i="11"/>
  <c r="CP103" i="11" s="1"/>
  <c r="BX102" i="11"/>
  <c r="CP102" i="11" s="1"/>
  <c r="BX101" i="11"/>
  <c r="CP101" i="11" s="1"/>
  <c r="BX100" i="11"/>
  <c r="CP100" i="11" s="1"/>
  <c r="BX99" i="11"/>
  <c r="CP99" i="11" s="1"/>
  <c r="BX98" i="11"/>
  <c r="CP98" i="11" s="1"/>
  <c r="BX97" i="11"/>
  <c r="CP97" i="11" s="1"/>
  <c r="BX96" i="11"/>
  <c r="CP96" i="11" s="1"/>
  <c r="BX95" i="11"/>
  <c r="CP95" i="11" s="1"/>
  <c r="BX94" i="11"/>
  <c r="CP94" i="11" s="1"/>
  <c r="BX93" i="11"/>
  <c r="CP93" i="11" s="1"/>
  <c r="BX92" i="11"/>
  <c r="CP92" i="11" s="1"/>
  <c r="BX91" i="11"/>
  <c r="CP91" i="11" s="1"/>
  <c r="BX90" i="11"/>
  <c r="CP90" i="11" s="1"/>
  <c r="BX89" i="11"/>
  <c r="CP89" i="11" s="1"/>
  <c r="BX88" i="11"/>
  <c r="CP88" i="11" s="1"/>
  <c r="BX87" i="11"/>
  <c r="CP87" i="11" s="1"/>
  <c r="BX86" i="11"/>
  <c r="CP86" i="11" s="1"/>
  <c r="BX85" i="11"/>
  <c r="CP85" i="11" s="1"/>
  <c r="BX84" i="11"/>
  <c r="CP84" i="11" s="1"/>
  <c r="BX83" i="11"/>
  <c r="CP83" i="11" s="1"/>
  <c r="BX82" i="11"/>
  <c r="CP82" i="11" s="1"/>
  <c r="BX81" i="11"/>
  <c r="CP81" i="11" s="1"/>
  <c r="BX80" i="11"/>
  <c r="CP80" i="11" s="1"/>
  <c r="BX79" i="11"/>
  <c r="CP79" i="11" s="1"/>
  <c r="BX78" i="11"/>
  <c r="CP78" i="11" s="1"/>
  <c r="BX77" i="11"/>
  <c r="CP77" i="11" s="1"/>
  <c r="BX76" i="11"/>
  <c r="CP76" i="11" s="1"/>
  <c r="BX75" i="11"/>
  <c r="CP75" i="11" s="1"/>
  <c r="BX74" i="11"/>
  <c r="CP74" i="11" s="1"/>
  <c r="BX73" i="11"/>
  <c r="CP73" i="11" s="1"/>
  <c r="BX72" i="11"/>
  <c r="CP72" i="11" s="1"/>
  <c r="BX71" i="11"/>
  <c r="CP71" i="11" s="1"/>
  <c r="BX70" i="11"/>
  <c r="CP70" i="11" s="1"/>
  <c r="BX69" i="11"/>
  <c r="CP69" i="11" s="1"/>
  <c r="BX68" i="11"/>
  <c r="CP68" i="11" s="1"/>
  <c r="BX67" i="11"/>
  <c r="CP67" i="11" s="1"/>
  <c r="BX66" i="11"/>
  <c r="CP66" i="11" s="1"/>
  <c r="BX65" i="11"/>
  <c r="CP65" i="11" s="1"/>
  <c r="BX64" i="11"/>
  <c r="CP64" i="11" s="1"/>
  <c r="BX63" i="11"/>
  <c r="CP63" i="11" s="1"/>
  <c r="BX62" i="11"/>
  <c r="CP62" i="11" s="1"/>
  <c r="BX61" i="11"/>
  <c r="CP61" i="11" s="1"/>
  <c r="BX60" i="11"/>
  <c r="BS33" i="21" s="1"/>
  <c r="BX59" i="11"/>
  <c r="BS32" i="21" s="1"/>
  <c r="BX58" i="11"/>
  <c r="BS31" i="21" s="1"/>
  <c r="BX57" i="11"/>
  <c r="BS30" i="21" s="1"/>
  <c r="BX56" i="11"/>
  <c r="CU2" i="20" s="1"/>
  <c r="GX2" i="20"/>
  <c r="BY2" i="20"/>
  <c r="BX2" i="20"/>
  <c r="BW2" i="20"/>
  <c r="BV2" i="20"/>
  <c r="BU2" i="20"/>
  <c r="BT2" i="20"/>
  <c r="BS2" i="20"/>
  <c r="BR2" i="20"/>
  <c r="BQ2" i="20"/>
  <c r="BP2" i="20"/>
  <c r="BO2" i="20"/>
  <c r="BN2" i="20"/>
  <c r="BM2" i="20"/>
  <c r="BL2" i="20"/>
  <c r="BK2" i="20"/>
  <c r="BJ2" i="20"/>
  <c r="BI2" i="20"/>
  <c r="BH2" i="20"/>
  <c r="BG2" i="20"/>
  <c r="BF2" i="20"/>
  <c r="BE2" i="20"/>
  <c r="BD2" i="20"/>
  <c r="BC2" i="20"/>
  <c r="BB2" i="20"/>
  <c r="BA2" i="20"/>
  <c r="AZ2" i="20"/>
  <c r="AY2" i="20"/>
  <c r="AX2" i="20"/>
  <c r="AW2" i="20"/>
  <c r="AV2" i="20"/>
  <c r="AU2" i="20"/>
  <c r="AT2" i="20"/>
  <c r="AS2" i="20"/>
  <c r="AR2" i="20"/>
  <c r="AQ2" i="20"/>
  <c r="AP2" i="20"/>
  <c r="AO2" i="20"/>
  <c r="AN2" i="20"/>
  <c r="AM2" i="20"/>
  <c r="AL2" i="20"/>
  <c r="AK2" i="20"/>
  <c r="AJ2" i="20"/>
  <c r="AI2" i="20"/>
  <c r="AH2" i="20"/>
  <c r="AG2" i="20"/>
  <c r="AF2" i="20"/>
  <c r="AE2" i="20"/>
  <c r="AD2" i="20"/>
  <c r="AC2" i="20"/>
  <c r="AB2" i="20"/>
  <c r="AA2" i="20"/>
  <c r="Z2" i="20"/>
  <c r="V2" i="20"/>
  <c r="T2" i="20"/>
  <c r="S2" i="20"/>
  <c r="R2" i="20"/>
  <c r="Q2" i="20"/>
  <c r="P2" i="20"/>
  <c r="O2" i="20"/>
  <c r="N2" i="20"/>
  <c r="M2" i="20"/>
  <c r="L2" i="20"/>
  <c r="K2" i="20"/>
  <c r="J2" i="20"/>
  <c r="I2" i="20"/>
  <c r="H2" i="20"/>
  <c r="F2" i="20"/>
  <c r="E2" i="20"/>
  <c r="GW2" i="20"/>
  <c r="GV2" i="20"/>
  <c r="GT2" i="20"/>
  <c r="GS2" i="20"/>
  <c r="GP2" i="20"/>
  <c r="GO2" i="20"/>
  <c r="GN2" i="20"/>
  <c r="GM2" i="20"/>
  <c r="GL2" i="20"/>
  <c r="GK2" i="20"/>
  <c r="GI2" i="20"/>
  <c r="GH2" i="20"/>
  <c r="GE2" i="20"/>
  <c r="GD2" i="20"/>
  <c r="GC2" i="20"/>
  <c r="GB2" i="20"/>
  <c r="GA2" i="20"/>
  <c r="FZ2" i="20"/>
  <c r="FX2" i="20"/>
  <c r="FW2" i="20"/>
  <c r="FT2" i="20"/>
  <c r="FS2" i="20"/>
  <c r="FR2" i="20"/>
  <c r="FQ2" i="20"/>
  <c r="FP2" i="20"/>
  <c r="FO2" i="20"/>
  <c r="FM2" i="20"/>
  <c r="FL2" i="20"/>
  <c r="FI2" i="20"/>
  <c r="FH2" i="20"/>
  <c r="FG2" i="20"/>
  <c r="FF2" i="20"/>
  <c r="FE2" i="20"/>
  <c r="FD2" i="20"/>
  <c r="FB2" i="20"/>
  <c r="FA2" i="20"/>
  <c r="EX2" i="20"/>
  <c r="EW2" i="20"/>
  <c r="EV2" i="20"/>
  <c r="EU2" i="20"/>
  <c r="ET2" i="20"/>
  <c r="ES2" i="20"/>
  <c r="ER2" i="20"/>
  <c r="EP2" i="20"/>
  <c r="EO2" i="20"/>
  <c r="EL2" i="20"/>
  <c r="EK2" i="20"/>
  <c r="EJ2" i="20"/>
  <c r="EI2" i="20"/>
  <c r="EH2" i="20"/>
  <c r="EG2" i="20"/>
  <c r="EF2" i="20"/>
  <c r="ED2" i="20"/>
  <c r="EC2" i="20"/>
  <c r="DZ2" i="20"/>
  <c r="DY2" i="20"/>
  <c r="DX2" i="20"/>
  <c r="DW2" i="20"/>
  <c r="DV2" i="20"/>
  <c r="DU2" i="20"/>
  <c r="DT2" i="20"/>
  <c r="DR2" i="20"/>
  <c r="DQ2" i="20"/>
  <c r="DN2" i="20"/>
  <c r="DM2" i="20"/>
  <c r="DL2" i="20"/>
  <c r="DK2" i="20"/>
  <c r="DJ2" i="20"/>
  <c r="DI2" i="20"/>
  <c r="DH2" i="20"/>
  <c r="DF2" i="20"/>
  <c r="DE2" i="20"/>
  <c r="DB2" i="20"/>
  <c r="DA2" i="20"/>
  <c r="CZ2" i="20"/>
  <c r="CY2" i="20"/>
  <c r="CX2" i="20"/>
  <c r="CW2" i="20"/>
  <c r="CV2" i="20"/>
  <c r="CT2" i="20"/>
  <c r="CS2" i="20"/>
  <c r="CP2" i="20"/>
  <c r="CO2" i="20"/>
  <c r="CN2" i="20"/>
  <c r="CM2" i="20"/>
  <c r="CL2" i="20"/>
  <c r="CK2" i="20"/>
  <c r="CH2" i="20"/>
  <c r="CG2" i="20"/>
  <c r="CF2" i="20"/>
  <c r="CE2" i="20"/>
  <c r="CD2" i="20"/>
  <c r="CC2" i="20"/>
  <c r="CB2" i="20"/>
  <c r="CA2" i="20"/>
  <c r="BZ2" i="20"/>
  <c r="AA42" i="21"/>
  <c r="AA41" i="21"/>
  <c r="AA40" i="21"/>
  <c r="AA39" i="21"/>
  <c r="AA38" i="21"/>
  <c r="AA33" i="21"/>
  <c r="AA32" i="21"/>
  <c r="AA31" i="21"/>
  <c r="AA30" i="21"/>
  <c r="AA29" i="21"/>
  <c r="AS144" i="21"/>
  <c r="AF144" i="21"/>
  <c r="C144" i="21"/>
  <c r="AS143" i="21"/>
  <c r="AF143" i="21"/>
  <c r="C143" i="21"/>
  <c r="AS142" i="21"/>
  <c r="AF142" i="21"/>
  <c r="C142" i="21"/>
  <c r="AS141" i="21"/>
  <c r="AF141" i="21"/>
  <c r="C141" i="21"/>
  <c r="AS140" i="21"/>
  <c r="AF140" i="21"/>
  <c r="C140" i="21"/>
  <c r="AS139" i="21"/>
  <c r="AF139" i="21"/>
  <c r="C139" i="21"/>
  <c r="AS138" i="21"/>
  <c r="AF138" i="21"/>
  <c r="C138" i="21"/>
  <c r="AS137" i="21"/>
  <c r="AF137" i="21"/>
  <c r="C137" i="21"/>
  <c r="AS136" i="21"/>
  <c r="AF136" i="21"/>
  <c r="C136" i="21"/>
  <c r="AS135" i="21"/>
  <c r="AF135" i="21"/>
  <c r="C135" i="21"/>
  <c r="AS134" i="21"/>
  <c r="AF134" i="21"/>
  <c r="C134" i="21"/>
  <c r="AS133" i="21"/>
  <c r="AF133" i="21"/>
  <c r="C133" i="21"/>
  <c r="AS132" i="21"/>
  <c r="AF132" i="21"/>
  <c r="C132" i="21"/>
  <c r="AS131" i="21"/>
  <c r="AF131" i="21"/>
  <c r="C131" i="21"/>
  <c r="AS130" i="21"/>
  <c r="AF130" i="21"/>
  <c r="C130" i="21"/>
  <c r="AS129" i="21"/>
  <c r="AF129" i="21"/>
  <c r="C129" i="21"/>
  <c r="AS128" i="21"/>
  <c r="AF128" i="21"/>
  <c r="C128" i="21"/>
  <c r="AS127" i="21"/>
  <c r="AF127" i="21"/>
  <c r="C127" i="21"/>
  <c r="AS126" i="21"/>
  <c r="AF126" i="21"/>
  <c r="C126" i="21"/>
  <c r="C125" i="21"/>
  <c r="AS125" i="21"/>
  <c r="AF125" i="21"/>
  <c r="AS120" i="21"/>
  <c r="AF120" i="21"/>
  <c r="C120" i="21"/>
  <c r="AS119" i="21"/>
  <c r="AF119" i="21"/>
  <c r="C119" i="21"/>
  <c r="AS118" i="21"/>
  <c r="AF118" i="21"/>
  <c r="C118" i="21"/>
  <c r="AS117" i="21"/>
  <c r="AF117" i="21"/>
  <c r="C117" i="21"/>
  <c r="AS116" i="21"/>
  <c r="AF116" i="21"/>
  <c r="C116" i="21"/>
  <c r="AS115" i="21"/>
  <c r="AF115" i="21"/>
  <c r="C115" i="21"/>
  <c r="AS114" i="21"/>
  <c r="AF114" i="21"/>
  <c r="C114" i="21"/>
  <c r="AS113" i="21"/>
  <c r="AF113" i="21"/>
  <c r="C113" i="21"/>
  <c r="AS112" i="21"/>
  <c r="AF112" i="21"/>
  <c r="C112" i="21"/>
  <c r="AS111" i="21"/>
  <c r="AF111" i="21"/>
  <c r="C111" i="21"/>
  <c r="AS110" i="21"/>
  <c r="AF110" i="21"/>
  <c r="C110" i="21"/>
  <c r="AS109" i="21"/>
  <c r="AF109" i="21"/>
  <c r="C109" i="21"/>
  <c r="AS108" i="21"/>
  <c r="AF108" i="21"/>
  <c r="C108" i="21"/>
  <c r="AS107" i="21"/>
  <c r="AF107" i="21"/>
  <c r="C107" i="21"/>
  <c r="AS106" i="21"/>
  <c r="AF106" i="21"/>
  <c r="C106" i="21"/>
  <c r="AS105" i="21"/>
  <c r="AF105" i="21"/>
  <c r="C105" i="21"/>
  <c r="AS104" i="21"/>
  <c r="AF104" i="21"/>
  <c r="C104" i="21"/>
  <c r="AS103" i="21"/>
  <c r="AF103" i="21"/>
  <c r="C103" i="21"/>
  <c r="AS102" i="21"/>
  <c r="AF102" i="21"/>
  <c r="C102" i="21"/>
  <c r="AS101" i="21"/>
  <c r="AF101" i="21"/>
  <c r="C101" i="21"/>
  <c r="AS96" i="21"/>
  <c r="AF96" i="21"/>
  <c r="C96" i="21"/>
  <c r="AS95" i="21"/>
  <c r="AF95" i="21"/>
  <c r="C95" i="21"/>
  <c r="AS94" i="21"/>
  <c r="AF94" i="21"/>
  <c r="C94" i="21"/>
  <c r="AS93" i="21"/>
  <c r="AF93" i="21"/>
  <c r="C93" i="21"/>
  <c r="AS92" i="21"/>
  <c r="AF92" i="21"/>
  <c r="C92" i="21"/>
  <c r="AS91" i="21"/>
  <c r="AF91" i="21"/>
  <c r="C91" i="21"/>
  <c r="AS90" i="21"/>
  <c r="AF90" i="21"/>
  <c r="C90" i="21"/>
  <c r="AS89" i="21"/>
  <c r="AF89" i="21"/>
  <c r="C89" i="21"/>
  <c r="AS88" i="21"/>
  <c r="AF88" i="21"/>
  <c r="C88" i="21"/>
  <c r="AS87" i="21"/>
  <c r="AF87" i="21"/>
  <c r="C87" i="21"/>
  <c r="AS86" i="21"/>
  <c r="AF86" i="21"/>
  <c r="C86" i="21"/>
  <c r="AS85" i="21"/>
  <c r="AF85" i="21"/>
  <c r="C85" i="21"/>
  <c r="AS84" i="21"/>
  <c r="AF84" i="21"/>
  <c r="C84" i="21"/>
  <c r="AS83" i="21"/>
  <c r="AF83" i="21"/>
  <c r="C83" i="21"/>
  <c r="AS82" i="21"/>
  <c r="AF82" i="21"/>
  <c r="C82" i="21"/>
  <c r="AS81" i="21"/>
  <c r="AF81" i="21"/>
  <c r="C81" i="21"/>
  <c r="AS80" i="21"/>
  <c r="AF80" i="21"/>
  <c r="C80" i="21"/>
  <c r="AS79" i="21"/>
  <c r="AF79" i="21"/>
  <c r="C79" i="21"/>
  <c r="AS78" i="21"/>
  <c r="AF78" i="21"/>
  <c r="AS77" i="21"/>
  <c r="AF77" i="21"/>
  <c r="AS72" i="21"/>
  <c r="AF72" i="21"/>
  <c r="C72" i="21"/>
  <c r="AS71" i="21"/>
  <c r="AF71" i="21"/>
  <c r="C71" i="21"/>
  <c r="AS70" i="21"/>
  <c r="AF70" i="21"/>
  <c r="C70" i="21"/>
  <c r="AS69" i="21"/>
  <c r="AF69" i="21"/>
  <c r="C69" i="21"/>
  <c r="AS68" i="21"/>
  <c r="AF68" i="21"/>
  <c r="C68" i="21"/>
  <c r="AS67" i="21"/>
  <c r="AF67" i="21"/>
  <c r="C67" i="21"/>
  <c r="AS66" i="21"/>
  <c r="AF66" i="21"/>
  <c r="C66" i="21"/>
  <c r="AS65" i="21"/>
  <c r="AF65" i="21"/>
  <c r="C65" i="21"/>
  <c r="AS64" i="21"/>
  <c r="AF64" i="21"/>
  <c r="C64" i="21"/>
  <c r="AS63" i="21"/>
  <c r="AF63" i="21"/>
  <c r="C63" i="21"/>
  <c r="AS62" i="21"/>
  <c r="AF62" i="21"/>
  <c r="C62" i="21"/>
  <c r="AS61" i="21"/>
  <c r="AF61" i="21"/>
  <c r="C61" i="21"/>
  <c r="AS60" i="21"/>
  <c r="AF60" i="21"/>
  <c r="C60" i="21"/>
  <c r="AS59" i="21"/>
  <c r="AF59" i="21"/>
  <c r="C59" i="21"/>
  <c r="AS58" i="21"/>
  <c r="AF58" i="21"/>
  <c r="C58" i="21"/>
  <c r="AS57" i="21"/>
  <c r="AF57" i="21"/>
  <c r="C57" i="21"/>
  <c r="AS56" i="21"/>
  <c r="AF56" i="21"/>
  <c r="C56" i="21"/>
  <c r="AS55" i="21"/>
  <c r="AF55" i="21"/>
  <c r="C55" i="21"/>
  <c r="AS54" i="21"/>
  <c r="AF54" i="21"/>
  <c r="C54" i="21"/>
  <c r="AS53" i="21"/>
  <c r="AF53" i="21"/>
  <c r="C53" i="21"/>
  <c r="Q49" i="21"/>
  <c r="Q48" i="21"/>
  <c r="Q47" i="21"/>
  <c r="E6" i="21"/>
  <c r="E5" i="21"/>
  <c r="AW42" i="21"/>
  <c r="AS42" i="21"/>
  <c r="AP42" i="21"/>
  <c r="AJ42" i="21"/>
  <c r="AF42" i="21"/>
  <c r="C42" i="21"/>
  <c r="AW41" i="21"/>
  <c r="AS41" i="21"/>
  <c r="AP41" i="21"/>
  <c r="AJ41" i="21"/>
  <c r="AF41" i="21"/>
  <c r="C41" i="21"/>
  <c r="AW40" i="21"/>
  <c r="AS40" i="21"/>
  <c r="AP40" i="21"/>
  <c r="AJ40" i="21"/>
  <c r="AF40" i="21"/>
  <c r="C40" i="21"/>
  <c r="AW39" i="21"/>
  <c r="AS39" i="21"/>
  <c r="AP39" i="21"/>
  <c r="AJ39" i="21"/>
  <c r="AF39" i="21"/>
  <c r="C39" i="21"/>
  <c r="AW38" i="21"/>
  <c r="AS38" i="21"/>
  <c r="AP38" i="21"/>
  <c r="AJ38" i="21"/>
  <c r="AF38" i="21"/>
  <c r="C38" i="21"/>
  <c r="BY33" i="21"/>
  <c r="AW33" i="21"/>
  <c r="AS33" i="21"/>
  <c r="AP33" i="21"/>
  <c r="AJ33" i="21"/>
  <c r="AF33" i="21"/>
  <c r="C33" i="21"/>
  <c r="BY32" i="21"/>
  <c r="AW32" i="21"/>
  <c r="AS32" i="21"/>
  <c r="AP32" i="21"/>
  <c r="AJ32" i="21"/>
  <c r="AF32" i="21"/>
  <c r="C32" i="21"/>
  <c r="BY31" i="21"/>
  <c r="AW31" i="21"/>
  <c r="AS31" i="21"/>
  <c r="AP31" i="21"/>
  <c r="AJ31" i="21"/>
  <c r="AF31" i="21"/>
  <c r="C31" i="21"/>
  <c r="BY30" i="21"/>
  <c r="AW30" i="21"/>
  <c r="AS30" i="21"/>
  <c r="AP30" i="21"/>
  <c r="AJ30" i="21"/>
  <c r="AF30" i="21"/>
  <c r="C30" i="21"/>
  <c r="BY29" i="21"/>
  <c r="AW29" i="21"/>
  <c r="AS29" i="21"/>
  <c r="AP29" i="21"/>
  <c r="AJ29" i="21"/>
  <c r="AF29" i="21"/>
  <c r="C29" i="21"/>
  <c r="N14" i="11"/>
  <c r="AA19" i="21"/>
  <c r="AA21" i="21"/>
  <c r="X9" i="21"/>
  <c r="AA20" i="21"/>
  <c r="AA18" i="21"/>
  <c r="N15" i="11"/>
  <c r="AV15" i="11"/>
  <c r="J79" i="13"/>
  <c r="BY47" i="13"/>
  <c r="BQ44" i="21" l="1"/>
  <c r="BQ75" i="21"/>
  <c r="BQ1" i="21"/>
  <c r="CF111" i="11"/>
  <c r="CF50" i="11"/>
  <c r="EQ2" i="20"/>
  <c r="BS39" i="21"/>
  <c r="BS38" i="21"/>
  <c r="BS29" i="21"/>
  <c r="BS42" i="21"/>
  <c r="BS41" i="21"/>
  <c r="BS40" i="21"/>
  <c r="DS2" i="20"/>
  <c r="EE2" i="20"/>
  <c r="DG2" i="20"/>
  <c r="CJ2" i="20" l="1"/>
  <c r="BY43" i="21"/>
  <c r="BY34" i="21"/>
  <c r="CI2"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小山 倫</author>
  </authors>
  <commentList>
    <comment ref="CR2" authorId="0" shapeId="0" xr:uid="{74217AFF-577D-4D04-B8D7-87624A427717}">
      <text>
        <r>
          <rPr>
            <b/>
            <sz val="9"/>
            <color indexed="81"/>
            <rFont val="MS P ゴシック"/>
            <family val="3"/>
            <charset val="128"/>
          </rPr>
          <t>小数点第2位まで表示できるように設定</t>
        </r>
      </text>
    </comment>
    <comment ref="CS2" authorId="0" shapeId="0" xr:uid="{E5DFBDD9-FDFB-4723-91A3-761801B130DD}">
      <text>
        <r>
          <rPr>
            <b/>
            <sz val="9"/>
            <color indexed="81"/>
            <rFont val="MS P ゴシック"/>
            <family val="3"/>
            <charset val="128"/>
          </rPr>
          <t>小数点第１位まで表示されるように設定</t>
        </r>
      </text>
    </comment>
    <comment ref="CT2" authorId="0" shapeId="0" xr:uid="{B3B67381-82CC-431B-A510-9CDE30D2E57B}">
      <text>
        <r>
          <rPr>
            <b/>
            <sz val="9"/>
            <color indexed="81"/>
            <rFont val="MS P ゴシック"/>
            <family val="3"/>
            <charset val="128"/>
          </rPr>
          <t>小数点第１位まで表示されるように設定</t>
        </r>
      </text>
    </comment>
  </commentList>
</comments>
</file>

<file path=xl/sharedStrings.xml><?xml version="1.0" encoding="utf-8"?>
<sst xmlns="http://schemas.openxmlformats.org/spreadsheetml/2006/main" count="1926" uniqueCount="828">
  <si>
    <t>業種</t>
    <rPh sb="0" eb="2">
      <t>ギョウシュ</t>
    </rPh>
    <phoneticPr fontId="1"/>
  </si>
  <si>
    <t>年</t>
    <rPh sb="0" eb="1">
      <t>ネン</t>
    </rPh>
    <phoneticPr fontId="8"/>
  </si>
  <si>
    <t>月</t>
    <rPh sb="0" eb="1">
      <t>ツキ</t>
    </rPh>
    <phoneticPr fontId="8"/>
  </si>
  <si>
    <t>日</t>
    <rPh sb="0" eb="1">
      <t>ニチ</t>
    </rPh>
    <phoneticPr fontId="8"/>
  </si>
  <si>
    <t>登録申請者</t>
    <rPh sb="0" eb="2">
      <t>トウロク</t>
    </rPh>
    <rPh sb="2" eb="4">
      <t>シンセイ</t>
    </rPh>
    <rPh sb="4" eb="5">
      <t>シャ</t>
    </rPh>
    <phoneticPr fontId="8"/>
  </si>
  <si>
    <t>郵便番号</t>
    <rPh sb="0" eb="2">
      <t>ユウビン</t>
    </rPh>
    <rPh sb="2" eb="4">
      <t>バンゴウ</t>
    </rPh>
    <phoneticPr fontId="8"/>
  </si>
  <si>
    <t>所在地</t>
    <rPh sb="0" eb="3">
      <t>ショザイチ</t>
    </rPh>
    <phoneticPr fontId="8"/>
  </si>
  <si>
    <t>申請者の詳細</t>
    <rPh sb="0" eb="3">
      <t>シンセイシャ</t>
    </rPh>
    <rPh sb="4" eb="6">
      <t>ショウサイ</t>
    </rPh>
    <phoneticPr fontId="8"/>
  </si>
  <si>
    <t>都道府県</t>
    <rPh sb="0" eb="4">
      <t>トドウフケン</t>
    </rPh>
    <phoneticPr fontId="8"/>
  </si>
  <si>
    <t>市区町村</t>
    <rPh sb="0" eb="2">
      <t>シク</t>
    </rPh>
    <rPh sb="2" eb="4">
      <t>チョウソン</t>
    </rPh>
    <phoneticPr fontId="8"/>
  </si>
  <si>
    <t>住所</t>
    <rPh sb="0" eb="2">
      <t>ジュウショ</t>
    </rPh>
    <phoneticPr fontId="8"/>
  </si>
  <si>
    <t>電話番号</t>
    <rPh sb="0" eb="2">
      <t>デンワ</t>
    </rPh>
    <rPh sb="2" eb="4">
      <t>バンゴウ</t>
    </rPh>
    <phoneticPr fontId="8"/>
  </si>
  <si>
    <t>携帯電話番号</t>
    <rPh sb="0" eb="2">
      <t>ケイタイ</t>
    </rPh>
    <rPh sb="2" eb="4">
      <t>デンワ</t>
    </rPh>
    <rPh sb="4" eb="6">
      <t>バンゴウ</t>
    </rPh>
    <phoneticPr fontId="8"/>
  </si>
  <si>
    <t>以上</t>
    <rPh sb="0" eb="2">
      <t>イジョウ</t>
    </rPh>
    <phoneticPr fontId="8"/>
  </si>
  <si>
    <t>２.</t>
  </si>
  <si>
    <t>暴力団排除</t>
    <rPh sb="0" eb="3">
      <t>ボウリョクダン</t>
    </rPh>
    <rPh sb="3" eb="5">
      <t>ハイジョ</t>
    </rPh>
    <phoneticPr fontId="8"/>
  </si>
  <si>
    <t>申請登録内容の変更及び取下げ</t>
    <rPh sb="0" eb="2">
      <t>シンセイ</t>
    </rPh>
    <rPh sb="2" eb="4">
      <t>トウロク</t>
    </rPh>
    <rPh sb="4" eb="6">
      <t>ナイヨウ</t>
    </rPh>
    <rPh sb="7" eb="9">
      <t>ヘンコウ</t>
    </rPh>
    <rPh sb="9" eb="10">
      <t>オヨ</t>
    </rPh>
    <rPh sb="11" eb="13">
      <t>トリサ</t>
    </rPh>
    <phoneticPr fontId="8"/>
  </si>
  <si>
    <t>事業の不履行等</t>
    <rPh sb="0" eb="2">
      <t>ジギョウ</t>
    </rPh>
    <rPh sb="3" eb="6">
      <t>フリコウ</t>
    </rPh>
    <rPh sb="6" eb="7">
      <t>トウ</t>
    </rPh>
    <phoneticPr fontId="8"/>
  </si>
  <si>
    <t>免責</t>
    <rPh sb="0" eb="2">
      <t>メンセキ</t>
    </rPh>
    <phoneticPr fontId="8"/>
  </si>
  <si>
    <t>事業の内容変更、終了</t>
    <rPh sb="0" eb="2">
      <t>ジギョウ</t>
    </rPh>
    <rPh sb="3" eb="5">
      <t>ナイヨウ</t>
    </rPh>
    <rPh sb="5" eb="7">
      <t>ヘンコウ</t>
    </rPh>
    <rPh sb="8" eb="10">
      <t>シュウリョウ</t>
    </rPh>
    <phoneticPr fontId="8"/>
  </si>
  <si>
    <t>申請・登録の無効</t>
    <rPh sb="0" eb="2">
      <t>シンセイ</t>
    </rPh>
    <rPh sb="3" eb="5">
      <t>トウロク</t>
    </rPh>
    <rPh sb="6" eb="8">
      <t>ムコウ</t>
    </rPh>
    <phoneticPr fontId="8"/>
  </si>
  <si>
    <t>調査等の協力</t>
    <rPh sb="0" eb="2">
      <t>チョウサ</t>
    </rPh>
    <rPh sb="2" eb="3">
      <t>トウ</t>
    </rPh>
    <rPh sb="4" eb="6">
      <t>キョウリョク</t>
    </rPh>
    <phoneticPr fontId="8"/>
  </si>
  <si>
    <t>報告義務</t>
    <rPh sb="0" eb="2">
      <t>ホウコク</t>
    </rPh>
    <rPh sb="2" eb="4">
      <t>ギム</t>
    </rPh>
    <phoneticPr fontId="1"/>
  </si>
  <si>
    <t>〒</t>
    <phoneticPr fontId="8"/>
  </si>
  <si>
    <t>‐</t>
    <phoneticPr fontId="8"/>
  </si>
  <si>
    <t>Ｅ-ＭＡＩＬ</t>
    <phoneticPr fontId="8"/>
  </si>
  <si>
    <t>別紙１</t>
    <rPh sb="0" eb="2">
      <t>ベッシ</t>
    </rPh>
    <phoneticPr fontId="8"/>
  </si>
  <si>
    <t>別紙２</t>
    <rPh sb="0" eb="2">
      <t>ベッシ</t>
    </rPh>
    <phoneticPr fontId="8"/>
  </si>
  <si>
    <t>役員名簿</t>
    <rPh sb="0" eb="2">
      <t>ヤクイン</t>
    </rPh>
    <rPh sb="2" eb="4">
      <t>メイボ</t>
    </rPh>
    <phoneticPr fontId="8"/>
  </si>
  <si>
    <t>法人・団体名等</t>
    <rPh sb="0" eb="2">
      <t>ホウジン</t>
    </rPh>
    <rPh sb="3" eb="5">
      <t>ダンタイ</t>
    </rPh>
    <rPh sb="5" eb="6">
      <t>メイ</t>
    </rPh>
    <rPh sb="6" eb="7">
      <t>ナド</t>
    </rPh>
    <phoneticPr fontId="8"/>
  </si>
  <si>
    <t>：</t>
    <phoneticPr fontId="8"/>
  </si>
  <si>
    <t>氏名　カナ</t>
    <rPh sb="0" eb="2">
      <t>シメイ</t>
    </rPh>
    <phoneticPr fontId="8"/>
  </si>
  <si>
    <t>氏名　漢字</t>
    <rPh sb="0" eb="2">
      <t>シメイ</t>
    </rPh>
    <rPh sb="3" eb="5">
      <t>カンジ</t>
    </rPh>
    <phoneticPr fontId="8"/>
  </si>
  <si>
    <t>生年月日</t>
    <rPh sb="0" eb="2">
      <t>セイネン</t>
    </rPh>
    <rPh sb="2" eb="4">
      <t>ガッピ</t>
    </rPh>
    <phoneticPr fontId="8"/>
  </si>
  <si>
    <t>役職名</t>
    <rPh sb="0" eb="3">
      <t>ヤクショクメイ</t>
    </rPh>
    <phoneticPr fontId="8"/>
  </si>
  <si>
    <t>和暦</t>
    <rPh sb="0" eb="2">
      <t>ワレキ</t>
    </rPh>
    <phoneticPr fontId="8"/>
  </si>
  <si>
    <t>別紙３</t>
    <rPh sb="0" eb="2">
      <t>ベッシ</t>
    </rPh>
    <phoneticPr fontId="8"/>
  </si>
  <si>
    <t>法人名</t>
    <phoneticPr fontId="1"/>
  </si>
  <si>
    <t>登録種別</t>
    <rPh sb="0" eb="2">
      <t>トウロク</t>
    </rPh>
    <rPh sb="2" eb="4">
      <t>シュベツ</t>
    </rPh>
    <phoneticPr fontId="1"/>
  </si>
  <si>
    <t>大分類</t>
    <rPh sb="0" eb="3">
      <t>ダイブンルイ</t>
    </rPh>
    <phoneticPr fontId="1"/>
  </si>
  <si>
    <t>中分類</t>
    <rPh sb="0" eb="3">
      <t>チュウブンルイ</t>
    </rPh>
    <phoneticPr fontId="1"/>
  </si>
  <si>
    <t>法人名</t>
    <rPh sb="0" eb="2">
      <t>ホウジン</t>
    </rPh>
    <rPh sb="2" eb="3">
      <t>メイ</t>
    </rPh>
    <phoneticPr fontId="8"/>
  </si>
  <si>
    <t>所在地（都道府県）</t>
    <rPh sb="0" eb="3">
      <t>ショザイチ</t>
    </rPh>
    <rPh sb="4" eb="8">
      <t>トドウフケン</t>
    </rPh>
    <phoneticPr fontId="8"/>
  </si>
  <si>
    <t>登録種別</t>
    <rPh sb="0" eb="2">
      <t>トウロク</t>
    </rPh>
    <rPh sb="2" eb="4">
      <t>シュベツ</t>
    </rPh>
    <phoneticPr fontId="8"/>
  </si>
  <si>
    <t>建築物の名称</t>
    <rPh sb="0" eb="3">
      <t>ケンチクブツ</t>
    </rPh>
    <rPh sb="4" eb="6">
      <t>メイショウ</t>
    </rPh>
    <phoneticPr fontId="1"/>
  </si>
  <si>
    <t>延床面積</t>
    <rPh sb="0" eb="4">
      <t>ノベユカメンセキ</t>
    </rPh>
    <phoneticPr fontId="1"/>
  </si>
  <si>
    <t>階数</t>
    <rPh sb="0" eb="2">
      <t>カイスウ</t>
    </rPh>
    <phoneticPr fontId="1"/>
  </si>
  <si>
    <t>一次エネルギー削減率</t>
    <rPh sb="0" eb="2">
      <t>イチジ</t>
    </rPh>
    <rPh sb="7" eb="9">
      <t>サクゲン</t>
    </rPh>
    <rPh sb="9" eb="10">
      <t>リツ</t>
    </rPh>
    <phoneticPr fontId="1"/>
  </si>
  <si>
    <t>創エネ含まず</t>
    <rPh sb="0" eb="1">
      <t>ソウ</t>
    </rPh>
    <rPh sb="3" eb="4">
      <t>フク</t>
    </rPh>
    <phoneticPr fontId="1"/>
  </si>
  <si>
    <t>創エネ含む</t>
    <rPh sb="0" eb="1">
      <t>ソウ</t>
    </rPh>
    <rPh sb="3" eb="4">
      <t>フク</t>
    </rPh>
    <phoneticPr fontId="1"/>
  </si>
  <si>
    <t>所属部署</t>
    <rPh sb="0" eb="2">
      <t>ショゾク</t>
    </rPh>
    <rPh sb="2" eb="4">
      <t>ブショ</t>
    </rPh>
    <phoneticPr fontId="8"/>
  </si>
  <si>
    <t>代表者役職</t>
    <rPh sb="0" eb="3">
      <t>ダイヒョウシャ</t>
    </rPh>
    <rPh sb="3" eb="5">
      <t>ヤクショク</t>
    </rPh>
    <phoneticPr fontId="8"/>
  </si>
  <si>
    <t>代表者等名</t>
    <rPh sb="0" eb="3">
      <t>ダイヒョウシャ</t>
    </rPh>
    <rPh sb="3" eb="4">
      <t>トウ</t>
    </rPh>
    <rPh sb="4" eb="5">
      <t>メイ</t>
    </rPh>
    <phoneticPr fontId="8"/>
  </si>
  <si>
    <t>‐</t>
    <phoneticPr fontId="8"/>
  </si>
  <si>
    <t>‐</t>
    <phoneticPr fontId="1"/>
  </si>
  <si>
    <t>@</t>
    <phoneticPr fontId="1"/>
  </si>
  <si>
    <t>北海道</t>
    <rPh sb="0" eb="3">
      <t>ホッカイドウ</t>
    </rPh>
    <phoneticPr fontId="1"/>
  </si>
  <si>
    <t>都道府県</t>
    <rPh sb="0" eb="4">
      <t>トドウフケン</t>
    </rPh>
    <phoneticPr fontId="1"/>
  </si>
  <si>
    <t>法人名</t>
    <rPh sb="0" eb="2">
      <t>ホウジン</t>
    </rPh>
    <rPh sb="2" eb="3">
      <t>メイ</t>
    </rPh>
    <phoneticPr fontId="1"/>
  </si>
  <si>
    <t>東北</t>
    <rPh sb="0" eb="2">
      <t>トウホク</t>
    </rPh>
    <phoneticPr fontId="1"/>
  </si>
  <si>
    <t>青森</t>
    <rPh sb="0" eb="2">
      <t>アオモリ</t>
    </rPh>
    <phoneticPr fontId="1"/>
  </si>
  <si>
    <t>関東</t>
    <rPh sb="0" eb="2">
      <t>カントウ</t>
    </rPh>
    <phoneticPr fontId="1"/>
  </si>
  <si>
    <t>茨城</t>
    <rPh sb="0" eb="2">
      <t>イバラキ</t>
    </rPh>
    <phoneticPr fontId="1"/>
  </si>
  <si>
    <t>栃木</t>
    <rPh sb="0" eb="2">
      <t>トチギ</t>
    </rPh>
    <phoneticPr fontId="1"/>
  </si>
  <si>
    <t>群馬</t>
    <rPh sb="0" eb="2">
      <t>グンマ</t>
    </rPh>
    <phoneticPr fontId="1"/>
  </si>
  <si>
    <t>埼玉</t>
    <rPh sb="0" eb="2">
      <t>サイタマ</t>
    </rPh>
    <phoneticPr fontId="1"/>
  </si>
  <si>
    <t>千葉</t>
    <rPh sb="0" eb="2">
      <t>チバ</t>
    </rPh>
    <phoneticPr fontId="1"/>
  </si>
  <si>
    <t>東京</t>
    <rPh sb="0" eb="2">
      <t>トウキョウ</t>
    </rPh>
    <phoneticPr fontId="1"/>
  </si>
  <si>
    <t>神奈川</t>
    <rPh sb="0" eb="3">
      <t>カナガワ</t>
    </rPh>
    <phoneticPr fontId="1"/>
  </si>
  <si>
    <t>北陸</t>
    <rPh sb="0" eb="2">
      <t>ホクリク</t>
    </rPh>
    <phoneticPr fontId="1"/>
  </si>
  <si>
    <t>新潟</t>
    <rPh sb="0" eb="2">
      <t>ニイガタ</t>
    </rPh>
    <phoneticPr fontId="1"/>
  </si>
  <si>
    <t>富山</t>
    <rPh sb="0" eb="2">
      <t>トヤマ</t>
    </rPh>
    <phoneticPr fontId="1"/>
  </si>
  <si>
    <t>石川</t>
    <rPh sb="0" eb="2">
      <t>イシカワ</t>
    </rPh>
    <phoneticPr fontId="1"/>
  </si>
  <si>
    <t>福井</t>
    <rPh sb="0" eb="2">
      <t>フクイ</t>
    </rPh>
    <phoneticPr fontId="1"/>
  </si>
  <si>
    <t>中部</t>
    <rPh sb="0" eb="2">
      <t>チュウブ</t>
    </rPh>
    <phoneticPr fontId="1"/>
  </si>
  <si>
    <t>山梨</t>
    <rPh sb="0" eb="2">
      <t>ヤマナシ</t>
    </rPh>
    <phoneticPr fontId="1"/>
  </si>
  <si>
    <t>長野</t>
    <rPh sb="0" eb="2">
      <t>ナガノ</t>
    </rPh>
    <phoneticPr fontId="1"/>
  </si>
  <si>
    <t>岐阜</t>
    <rPh sb="0" eb="2">
      <t>ギフ</t>
    </rPh>
    <phoneticPr fontId="1"/>
  </si>
  <si>
    <t>静岡</t>
    <rPh sb="0" eb="2">
      <t>シズオカ</t>
    </rPh>
    <phoneticPr fontId="1"/>
  </si>
  <si>
    <t>愛知</t>
    <rPh sb="0" eb="2">
      <t>アイチ</t>
    </rPh>
    <phoneticPr fontId="1"/>
  </si>
  <si>
    <t>近畿</t>
    <rPh sb="0" eb="2">
      <t>キンキ</t>
    </rPh>
    <phoneticPr fontId="1"/>
  </si>
  <si>
    <t>三重</t>
    <rPh sb="0" eb="2">
      <t>ミエ</t>
    </rPh>
    <phoneticPr fontId="1"/>
  </si>
  <si>
    <t>滋賀</t>
    <rPh sb="0" eb="2">
      <t>シガ</t>
    </rPh>
    <phoneticPr fontId="1"/>
  </si>
  <si>
    <t>京都</t>
    <rPh sb="0" eb="2">
      <t>キョウト</t>
    </rPh>
    <phoneticPr fontId="1"/>
  </si>
  <si>
    <t>大阪</t>
    <rPh sb="0" eb="2">
      <t>オオサカ</t>
    </rPh>
    <phoneticPr fontId="1"/>
  </si>
  <si>
    <t>兵庫</t>
    <rPh sb="0" eb="2">
      <t>ヒョウゴ</t>
    </rPh>
    <phoneticPr fontId="1"/>
  </si>
  <si>
    <t>奈良</t>
    <rPh sb="0" eb="2">
      <t>ナラ</t>
    </rPh>
    <phoneticPr fontId="1"/>
  </si>
  <si>
    <t>和歌山</t>
    <rPh sb="0" eb="3">
      <t>ワカヤマ</t>
    </rPh>
    <phoneticPr fontId="1"/>
  </si>
  <si>
    <t>規模</t>
    <rPh sb="0" eb="2">
      <t>キボ</t>
    </rPh>
    <phoneticPr fontId="1"/>
  </si>
  <si>
    <t>中国</t>
    <rPh sb="0" eb="2">
      <t>チュウゴク</t>
    </rPh>
    <phoneticPr fontId="1"/>
  </si>
  <si>
    <t>鳥取</t>
    <rPh sb="0" eb="2">
      <t>トットリ</t>
    </rPh>
    <phoneticPr fontId="1"/>
  </si>
  <si>
    <t>島根</t>
    <rPh sb="0" eb="2">
      <t>シマネ</t>
    </rPh>
    <phoneticPr fontId="1"/>
  </si>
  <si>
    <t>岡山</t>
    <rPh sb="0" eb="2">
      <t>オカヤマ</t>
    </rPh>
    <phoneticPr fontId="1"/>
  </si>
  <si>
    <t>広島</t>
    <rPh sb="0" eb="2">
      <t>ヒロシマ</t>
    </rPh>
    <phoneticPr fontId="1"/>
  </si>
  <si>
    <t>山口</t>
    <rPh sb="0" eb="2">
      <t>ヤマグチ</t>
    </rPh>
    <phoneticPr fontId="1"/>
  </si>
  <si>
    <t>四国</t>
    <rPh sb="0" eb="2">
      <t>シコク</t>
    </rPh>
    <phoneticPr fontId="1"/>
  </si>
  <si>
    <t>徳島</t>
    <rPh sb="0" eb="2">
      <t>トクシマ</t>
    </rPh>
    <phoneticPr fontId="1"/>
  </si>
  <si>
    <t>香川</t>
    <rPh sb="0" eb="2">
      <t>カガワ</t>
    </rPh>
    <phoneticPr fontId="1"/>
  </si>
  <si>
    <t>愛媛</t>
    <rPh sb="0" eb="2">
      <t>エヒメ</t>
    </rPh>
    <phoneticPr fontId="1"/>
  </si>
  <si>
    <t>高知</t>
    <rPh sb="0" eb="2">
      <t>コウチ</t>
    </rPh>
    <phoneticPr fontId="1"/>
  </si>
  <si>
    <t>九州</t>
    <rPh sb="0" eb="2">
      <t>キュウシュウ</t>
    </rPh>
    <phoneticPr fontId="1"/>
  </si>
  <si>
    <t>福岡</t>
    <rPh sb="0" eb="2">
      <t>フクオカ</t>
    </rPh>
    <phoneticPr fontId="1"/>
  </si>
  <si>
    <t>佐賀</t>
    <rPh sb="0" eb="2">
      <t>サガ</t>
    </rPh>
    <phoneticPr fontId="1"/>
  </si>
  <si>
    <t>長崎</t>
    <rPh sb="0" eb="2">
      <t>ナガサキ</t>
    </rPh>
    <phoneticPr fontId="1"/>
  </si>
  <si>
    <t>熊本</t>
    <rPh sb="0" eb="2">
      <t>クマモト</t>
    </rPh>
    <phoneticPr fontId="1"/>
  </si>
  <si>
    <t>大分</t>
    <rPh sb="0" eb="2">
      <t>オオイタ</t>
    </rPh>
    <phoneticPr fontId="1"/>
  </si>
  <si>
    <t>宮崎</t>
    <rPh sb="0" eb="2">
      <t>ミヤザキ</t>
    </rPh>
    <phoneticPr fontId="1"/>
  </si>
  <si>
    <t>鹿児島</t>
    <rPh sb="0" eb="3">
      <t>カゴシマ</t>
    </rPh>
    <phoneticPr fontId="1"/>
  </si>
  <si>
    <t>沖縄</t>
    <rPh sb="0" eb="2">
      <t>オキナワ</t>
    </rPh>
    <phoneticPr fontId="1"/>
  </si>
  <si>
    <t>農業・林業</t>
    <rPh sb="0" eb="2">
      <t>ノウギョウ</t>
    </rPh>
    <rPh sb="3" eb="5">
      <t>リンギョウ</t>
    </rPh>
    <phoneticPr fontId="1"/>
  </si>
  <si>
    <t>漁業</t>
    <rPh sb="0" eb="1">
      <t>リョウ</t>
    </rPh>
    <rPh sb="1" eb="2">
      <t>ギョウ</t>
    </rPh>
    <phoneticPr fontId="1"/>
  </si>
  <si>
    <t>鉱業・採石業・砂利採取業</t>
    <rPh sb="0" eb="2">
      <t>コウギョウ</t>
    </rPh>
    <rPh sb="3" eb="5">
      <t>サイセキ</t>
    </rPh>
    <rPh sb="5" eb="6">
      <t>ギョウ</t>
    </rPh>
    <rPh sb="7" eb="9">
      <t>ジャリ</t>
    </rPh>
    <rPh sb="9" eb="12">
      <t>サイシュギョウ</t>
    </rPh>
    <phoneticPr fontId="1"/>
  </si>
  <si>
    <t>建設業</t>
    <rPh sb="0" eb="3">
      <t>ケンセツギョウ</t>
    </rPh>
    <phoneticPr fontId="1"/>
  </si>
  <si>
    <t>製造業</t>
    <rPh sb="0" eb="3">
      <t>セイゾウギョウ</t>
    </rPh>
    <phoneticPr fontId="1"/>
  </si>
  <si>
    <t>電気・ガス・熱供給・水道業</t>
    <rPh sb="0" eb="2">
      <t>デンキ</t>
    </rPh>
    <rPh sb="6" eb="7">
      <t>ネツ</t>
    </rPh>
    <rPh sb="7" eb="9">
      <t>キョウキュウ</t>
    </rPh>
    <rPh sb="10" eb="13">
      <t>スイドウギョウ</t>
    </rPh>
    <phoneticPr fontId="1"/>
  </si>
  <si>
    <t>情報通信業</t>
    <rPh sb="0" eb="2">
      <t>ジョウホウ</t>
    </rPh>
    <rPh sb="2" eb="4">
      <t>ツウシン</t>
    </rPh>
    <rPh sb="4" eb="5">
      <t>ギョウ</t>
    </rPh>
    <phoneticPr fontId="1"/>
  </si>
  <si>
    <t>卸売業・小売業</t>
    <rPh sb="0" eb="2">
      <t>オロシウリ</t>
    </rPh>
    <rPh sb="2" eb="3">
      <t>ギョウ</t>
    </rPh>
    <rPh sb="4" eb="7">
      <t>コウリギョウ</t>
    </rPh>
    <phoneticPr fontId="1"/>
  </si>
  <si>
    <t>金融業・保険業</t>
    <rPh sb="0" eb="3">
      <t>キンユウギョウ</t>
    </rPh>
    <rPh sb="4" eb="7">
      <t>ホケンギョウ</t>
    </rPh>
    <phoneticPr fontId="1"/>
  </si>
  <si>
    <t>林業</t>
    <rPh sb="0" eb="2">
      <t>リンギョウ</t>
    </rPh>
    <phoneticPr fontId="1"/>
  </si>
  <si>
    <t>水産養殖業</t>
    <rPh sb="0" eb="2">
      <t>スイサン</t>
    </rPh>
    <rPh sb="2" eb="4">
      <t>ヨウショク</t>
    </rPh>
    <rPh sb="4" eb="5">
      <t>ギョウ</t>
    </rPh>
    <phoneticPr fontId="1"/>
  </si>
  <si>
    <t>総合工事業</t>
    <rPh sb="0" eb="2">
      <t>ソウゴウ</t>
    </rPh>
    <rPh sb="2" eb="5">
      <t>コウジギョウ</t>
    </rPh>
    <phoneticPr fontId="1"/>
  </si>
  <si>
    <t>識別工事業</t>
    <rPh sb="0" eb="2">
      <t>シキベツ</t>
    </rPh>
    <rPh sb="2" eb="5">
      <t>コウジギョウ</t>
    </rPh>
    <phoneticPr fontId="1"/>
  </si>
  <si>
    <t>設備工事業</t>
    <rPh sb="0" eb="2">
      <t>セツビ</t>
    </rPh>
    <rPh sb="2" eb="5">
      <t>コウジギョウ</t>
    </rPh>
    <phoneticPr fontId="1"/>
  </si>
  <si>
    <t>不動産業・物品賃貸業</t>
    <rPh sb="0" eb="3">
      <t>フドウサン</t>
    </rPh>
    <rPh sb="3" eb="4">
      <t>ギョウ</t>
    </rPh>
    <rPh sb="5" eb="7">
      <t>ブッピン</t>
    </rPh>
    <rPh sb="7" eb="10">
      <t>チンタイギョウ</t>
    </rPh>
    <phoneticPr fontId="1"/>
  </si>
  <si>
    <t>宿泊業・飲食サービス業</t>
    <rPh sb="0" eb="2">
      <t>シュクハク</t>
    </rPh>
    <rPh sb="2" eb="3">
      <t>ギョウ</t>
    </rPh>
    <rPh sb="4" eb="6">
      <t>インショク</t>
    </rPh>
    <rPh sb="10" eb="11">
      <t>ギョウ</t>
    </rPh>
    <phoneticPr fontId="1"/>
  </si>
  <si>
    <t>生活関連サービス業・娯楽業</t>
    <rPh sb="0" eb="2">
      <t>セイカツ</t>
    </rPh>
    <rPh sb="2" eb="4">
      <t>カンレン</t>
    </rPh>
    <rPh sb="8" eb="9">
      <t>ギョウ</t>
    </rPh>
    <rPh sb="10" eb="13">
      <t>ゴラクギョウ</t>
    </rPh>
    <phoneticPr fontId="1"/>
  </si>
  <si>
    <t>医療・福祉</t>
    <rPh sb="0" eb="2">
      <t>イリョウ</t>
    </rPh>
    <rPh sb="3" eb="5">
      <t>フクシ</t>
    </rPh>
    <phoneticPr fontId="1"/>
  </si>
  <si>
    <t>複合サービス事業</t>
    <rPh sb="0" eb="2">
      <t>フクゴウ</t>
    </rPh>
    <rPh sb="6" eb="8">
      <t>ジギョウ</t>
    </rPh>
    <phoneticPr fontId="1"/>
  </si>
  <si>
    <t>分類不能の産業</t>
    <rPh sb="0" eb="2">
      <t>ブンルイ</t>
    </rPh>
    <rPh sb="2" eb="4">
      <t>フノウ</t>
    </rPh>
    <rPh sb="5" eb="7">
      <t>サンギョウ</t>
    </rPh>
    <phoneticPr fontId="1"/>
  </si>
  <si>
    <t>岩手</t>
    <rPh sb="0" eb="2">
      <t>イワテ</t>
    </rPh>
    <phoneticPr fontId="1"/>
  </si>
  <si>
    <t>宮城</t>
    <rPh sb="0" eb="2">
      <t>ミヤギ</t>
    </rPh>
    <phoneticPr fontId="1"/>
  </si>
  <si>
    <t>秋田</t>
    <rPh sb="0" eb="2">
      <t>アキタ</t>
    </rPh>
    <phoneticPr fontId="1"/>
  </si>
  <si>
    <t>山形</t>
    <rPh sb="0" eb="2">
      <t>ヤマガタ</t>
    </rPh>
    <phoneticPr fontId="1"/>
  </si>
  <si>
    <t>福島</t>
    <rPh sb="0" eb="2">
      <t>フクシマ</t>
    </rPh>
    <phoneticPr fontId="1"/>
  </si>
  <si>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</si>
  <si>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</si>
  <si>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</si>
  <si>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</si>
  <si>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</si>
  <si>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</si>
  <si>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</si>
  <si>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</si>
  <si>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これに関わった本事業の補助事業者に返還を求めることもあり得ることを理解し、了承している。</t>
    <rPh sb="3" eb="4">
      <t>カカ</t>
    </rPh>
    <rPh sb="7" eb="8">
      <t>ホン</t>
    </rPh>
    <rPh sb="8" eb="10">
      <t>ジギョウ</t>
    </rPh>
    <rPh sb="11" eb="13">
      <t>ホジョ</t>
    </rPh>
    <rPh sb="13" eb="15">
      <t>ジギョウ</t>
    </rPh>
    <rPh sb="15" eb="16">
      <t>シャ</t>
    </rPh>
    <phoneticPr fontId="1"/>
  </si>
  <si>
    <t>代表者等名</t>
    <rPh sb="0" eb="3">
      <t>ダイヒョウシャ</t>
    </rPh>
    <rPh sb="3" eb="4">
      <t>ナド</t>
    </rPh>
    <rPh sb="4" eb="5">
      <t>メイ</t>
    </rPh>
    <phoneticPr fontId="8"/>
  </si>
  <si>
    <t>郵便業（信書便事業を含む）</t>
  </si>
  <si>
    <t>農業</t>
    <rPh sb="0" eb="2">
      <t>ノウギョウ</t>
    </rPh>
    <phoneticPr fontId="1"/>
  </si>
  <si>
    <t>宿泊業</t>
  </si>
  <si>
    <t>飲食店</t>
  </si>
  <si>
    <t>持ち帰り・配達飲食サービス業</t>
  </si>
  <si>
    <t>洗濯・理容・美容・浴場業</t>
  </si>
  <si>
    <t>その他の生活関連サービス業</t>
  </si>
  <si>
    <t>娯楽業</t>
  </si>
  <si>
    <t>その他の教育、学習支援業</t>
  </si>
  <si>
    <t>氏</t>
    <rPh sb="0" eb="1">
      <t>シ</t>
    </rPh>
    <phoneticPr fontId="1"/>
  </si>
  <si>
    <t>名</t>
    <rPh sb="0" eb="1">
      <t>メイ</t>
    </rPh>
    <phoneticPr fontId="1"/>
  </si>
  <si>
    <t>No.</t>
    <phoneticPr fontId="1"/>
  </si>
  <si>
    <t>青森県</t>
    <rPh sb="0" eb="2">
      <t>アオモリ</t>
    </rPh>
    <rPh sb="2" eb="3">
      <t>ケン</t>
    </rPh>
    <phoneticPr fontId="1"/>
  </si>
  <si>
    <t>岩手県</t>
    <phoneticPr fontId="1"/>
  </si>
  <si>
    <t>宮城県</t>
    <phoneticPr fontId="1"/>
  </si>
  <si>
    <t>秋田県</t>
    <phoneticPr fontId="1"/>
  </si>
  <si>
    <t>山形県</t>
    <phoneticPr fontId="1"/>
  </si>
  <si>
    <t>福島県</t>
    <phoneticPr fontId="1"/>
  </si>
  <si>
    <t>茨城県</t>
  </si>
  <si>
    <t>栃木県</t>
  </si>
  <si>
    <t>群馬県</t>
  </si>
  <si>
    <t>埼玉県</t>
  </si>
  <si>
    <t>千葉県</t>
  </si>
  <si>
    <t>東京都</t>
  </si>
  <si>
    <t>神奈川県</t>
    <phoneticPr fontId="1"/>
  </si>
  <si>
    <t>担当者</t>
    <rPh sb="0" eb="3">
      <t>タントウシャ</t>
    </rPh>
    <phoneticPr fontId="1"/>
  </si>
  <si>
    <t>代表者</t>
    <rPh sb="0" eb="3">
      <t>ダイヒョウシャ</t>
    </rPh>
    <phoneticPr fontId="8"/>
  </si>
  <si>
    <t>新潟県</t>
    <rPh sb="0" eb="2">
      <t>ニイガタ</t>
    </rPh>
    <phoneticPr fontId="1"/>
  </si>
  <si>
    <t>富山県</t>
    <rPh sb="0" eb="2">
      <t>トヤマ</t>
    </rPh>
    <phoneticPr fontId="1"/>
  </si>
  <si>
    <t>石川県</t>
    <rPh sb="0" eb="2">
      <t>イシカワ</t>
    </rPh>
    <phoneticPr fontId="1"/>
  </si>
  <si>
    <t>長野県</t>
    <phoneticPr fontId="1"/>
  </si>
  <si>
    <t>岐阜県</t>
    <phoneticPr fontId="1"/>
  </si>
  <si>
    <t>静岡県</t>
    <rPh sb="0" eb="2">
      <t>シズオカ</t>
    </rPh>
    <rPh sb="2" eb="3">
      <t>ケン</t>
    </rPh>
    <phoneticPr fontId="1"/>
  </si>
  <si>
    <t>愛知県</t>
    <rPh sb="0" eb="3">
      <t>アイチケン</t>
    </rPh>
    <phoneticPr fontId="1"/>
  </si>
  <si>
    <t>三重県</t>
    <rPh sb="0" eb="3">
      <t>ミエケン</t>
    </rPh>
    <phoneticPr fontId="1"/>
  </si>
  <si>
    <t>滋賀県</t>
    <rPh sb="0" eb="3">
      <t>シガケン</t>
    </rPh>
    <phoneticPr fontId="1"/>
  </si>
  <si>
    <t>京都府</t>
    <rPh sb="0" eb="2">
      <t>キョウト</t>
    </rPh>
    <rPh sb="2" eb="3">
      <t>フ</t>
    </rPh>
    <phoneticPr fontId="1"/>
  </si>
  <si>
    <t>大阪府</t>
    <rPh sb="0" eb="3">
      <t>オオサカフ</t>
    </rPh>
    <phoneticPr fontId="1"/>
  </si>
  <si>
    <t>兵庫県</t>
    <rPh sb="0" eb="2">
      <t>ヒョウゴ</t>
    </rPh>
    <rPh sb="2" eb="3">
      <t>ケン</t>
    </rPh>
    <phoneticPr fontId="1"/>
  </si>
  <si>
    <t>奈良県</t>
    <rPh sb="0" eb="2">
      <t>ナラ</t>
    </rPh>
    <rPh sb="2" eb="3">
      <t>ケン</t>
    </rPh>
    <phoneticPr fontId="1"/>
  </si>
  <si>
    <t>和歌山県</t>
    <rPh sb="0" eb="3">
      <t>ワカヤマ</t>
    </rPh>
    <rPh sb="3" eb="4">
      <t>ケン</t>
    </rPh>
    <phoneticPr fontId="1"/>
  </si>
  <si>
    <t>鳥取県</t>
    <rPh sb="0" eb="3">
      <t>トットリケン</t>
    </rPh>
    <phoneticPr fontId="1"/>
  </si>
  <si>
    <t>島根県</t>
    <rPh sb="0" eb="3">
      <t>シマネケン</t>
    </rPh>
    <phoneticPr fontId="1"/>
  </si>
  <si>
    <t>岡山県</t>
    <rPh sb="0" eb="3">
      <t>オカヤマケン</t>
    </rPh>
    <phoneticPr fontId="1"/>
  </si>
  <si>
    <t>広島県</t>
    <rPh sb="0" eb="3">
      <t>ヒロシマケン</t>
    </rPh>
    <phoneticPr fontId="1"/>
  </si>
  <si>
    <t>山口県</t>
    <rPh sb="0" eb="2">
      <t>ヤマグチ</t>
    </rPh>
    <rPh sb="2" eb="3">
      <t>ケン</t>
    </rPh>
    <phoneticPr fontId="1"/>
  </si>
  <si>
    <t>徳島県</t>
    <rPh sb="0" eb="3">
      <t>トクシマケン</t>
    </rPh>
    <phoneticPr fontId="1"/>
  </si>
  <si>
    <t>香川県</t>
    <rPh sb="0" eb="3">
      <t>カガワケン</t>
    </rPh>
    <phoneticPr fontId="1"/>
  </si>
  <si>
    <t>愛媛県</t>
    <rPh sb="0" eb="3">
      <t>エヒメケン</t>
    </rPh>
    <phoneticPr fontId="1"/>
  </si>
  <si>
    <t>高知県</t>
    <rPh sb="0" eb="3">
      <t>コウチケン</t>
    </rPh>
    <phoneticPr fontId="1"/>
  </si>
  <si>
    <t>福岡県</t>
    <rPh sb="0" eb="3">
      <t>フクオカケン</t>
    </rPh>
    <phoneticPr fontId="1"/>
  </si>
  <si>
    <t>佐賀県</t>
    <rPh sb="0" eb="2">
      <t>サガ</t>
    </rPh>
    <rPh sb="2" eb="3">
      <t>ケン</t>
    </rPh>
    <phoneticPr fontId="1"/>
  </si>
  <si>
    <t>熊本県</t>
    <rPh sb="0" eb="3">
      <t>クマモトケン</t>
    </rPh>
    <phoneticPr fontId="1"/>
  </si>
  <si>
    <t>大分県</t>
    <rPh sb="0" eb="2">
      <t>オオイタ</t>
    </rPh>
    <rPh sb="2" eb="3">
      <t>ケン</t>
    </rPh>
    <phoneticPr fontId="1"/>
  </si>
  <si>
    <t>宮崎県</t>
    <rPh sb="0" eb="3">
      <t>ミヤザキケン</t>
    </rPh>
    <phoneticPr fontId="1"/>
  </si>
  <si>
    <t>鹿児島県</t>
    <rPh sb="0" eb="4">
      <t>カゴシマケン</t>
    </rPh>
    <phoneticPr fontId="1"/>
  </si>
  <si>
    <t>沖縄県</t>
    <rPh sb="0" eb="3">
      <t>オキナワケン</t>
    </rPh>
    <phoneticPr fontId="1"/>
  </si>
  <si>
    <t>長崎県</t>
    <rPh sb="0" eb="2">
      <t>ナガサキ</t>
    </rPh>
    <rPh sb="2" eb="3">
      <t>ケン</t>
    </rPh>
    <phoneticPr fontId="1"/>
  </si>
  <si>
    <t>職業紹介・労働者派遣業</t>
  </si>
  <si>
    <t>その他の事業サービス業</t>
  </si>
  <si>
    <t>政治・経済・文化団体</t>
  </si>
  <si>
    <t>宗教</t>
  </si>
  <si>
    <t>その他のサービス業</t>
  </si>
  <si>
    <t>外国公務</t>
  </si>
  <si>
    <t>国家公務</t>
  </si>
  <si>
    <t>地方公務</t>
  </si>
  <si>
    <t>分類不能の産業</t>
  </si>
  <si>
    <t>％</t>
    <phoneticPr fontId="1"/>
  </si>
  <si>
    <t>階</t>
    <rPh sb="0" eb="1">
      <t>カイ</t>
    </rPh>
    <phoneticPr fontId="1"/>
  </si>
  <si>
    <t>m²</t>
    <phoneticPr fontId="1"/>
  </si>
  <si>
    <t>規模を問わず対応可能</t>
    <phoneticPr fontId="1"/>
  </si>
  <si>
    <t>部署名等</t>
    <rPh sb="0" eb="2">
      <t>ブショ</t>
    </rPh>
    <rPh sb="2" eb="3">
      <t>メイ</t>
    </rPh>
    <rPh sb="3" eb="4">
      <t>ナド</t>
    </rPh>
    <phoneticPr fontId="1"/>
  </si>
  <si>
    <t>北海道</t>
  </si>
  <si>
    <t>青森県</t>
  </si>
  <si>
    <t>岩手県</t>
  </si>
  <si>
    <t>宮城県</t>
  </si>
  <si>
    <t>秋田県</t>
  </si>
  <si>
    <t>山形県</t>
  </si>
  <si>
    <t>福島県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</si>
  <si>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</si>
  <si>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</si>
  <si>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</si>
  <si>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</si>
  <si>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</si>
  <si>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</si>
  <si>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</si>
  <si>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</si>
  <si>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</si>
  <si>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</si>
  <si>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</si>
  <si>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</si>
  <si>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</si>
  <si>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</si>
  <si>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</si>
  <si>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</si>
  <si>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</si>
  <si>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</si>
  <si>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</si>
  <si>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</si>
  <si>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</si>
  <si>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</si>
  <si>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</si>
  <si>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</si>
  <si>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</si>
  <si>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</si>
  <si>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</si>
  <si>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</si>
  <si>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</si>
  <si>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</si>
  <si>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</si>
  <si>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</si>
  <si>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</si>
  <si>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</si>
  <si>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青森</t>
  </si>
  <si>
    <t>岩手</t>
  </si>
  <si>
    <t>宮城</t>
  </si>
  <si>
    <t>秋田</t>
  </si>
  <si>
    <t>山形</t>
  </si>
  <si>
    <t>福島</t>
  </si>
  <si>
    <t>茨城</t>
  </si>
  <si>
    <t>栃木</t>
  </si>
  <si>
    <t>群馬</t>
  </si>
  <si>
    <t>埼玉</t>
  </si>
  <si>
    <t>千葉</t>
  </si>
  <si>
    <t>東京</t>
  </si>
  <si>
    <t>神奈川</t>
  </si>
  <si>
    <t>新潟</t>
  </si>
  <si>
    <t>富山</t>
  </si>
  <si>
    <t>石川</t>
  </si>
  <si>
    <t>福井</t>
  </si>
  <si>
    <t>山梨</t>
  </si>
  <si>
    <t>長野</t>
  </si>
  <si>
    <t>岐阜</t>
  </si>
  <si>
    <t>静岡</t>
  </si>
  <si>
    <t>愛知</t>
  </si>
  <si>
    <t>三重</t>
  </si>
  <si>
    <t>滋賀</t>
  </si>
  <si>
    <t>京都</t>
  </si>
  <si>
    <t>大阪</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</si>
  <si>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</si>
  <si>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</si>
  <si>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</si>
  <si>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</si>
  <si>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</si>
  <si>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</si>
  <si>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</si>
  <si>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</si>
  <si>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</si>
  <si>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</si>
  <si>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</si>
  <si>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</si>
  <si>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</si>
  <si>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</si>
  <si>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</si>
  <si>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</si>
  <si>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</si>
  <si>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</si>
  <si>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</si>
  <si>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</si>
  <si>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北海道</t>
    <phoneticPr fontId="1"/>
  </si>
  <si>
    <t>--選択--</t>
    <rPh sb="2" eb="4">
      <t>センタク</t>
    </rPh>
    <phoneticPr fontId="1"/>
  </si>
  <si>
    <t>全国</t>
    <rPh sb="0" eb="2">
      <t>ゼンコク</t>
    </rPh>
    <phoneticPr fontId="1"/>
  </si>
  <si>
    <t>全選択</t>
    <rPh sb="0" eb="1">
      <t>ゼン</t>
    </rPh>
    <rPh sb="1" eb="3">
      <t>センタク</t>
    </rPh>
    <phoneticPr fontId="1"/>
  </si>
  <si>
    <t>AREA</t>
  </si>
  <si>
    <t>ADDRESS</t>
  </si>
  <si>
    <t>農業・林業</t>
    <phoneticPr fontId="1"/>
  </si>
  <si>
    <t>漁業</t>
    <phoneticPr fontId="1"/>
  </si>
  <si>
    <t>鉱業・採石業・砂利採取業</t>
    <phoneticPr fontId="1"/>
  </si>
  <si>
    <t>建設業</t>
    <phoneticPr fontId="1"/>
  </si>
  <si>
    <t>製造業</t>
    <phoneticPr fontId="1"/>
  </si>
  <si>
    <t>電気・ガス・熱供給・水道業</t>
    <phoneticPr fontId="1"/>
  </si>
  <si>
    <t>情報通信業</t>
    <phoneticPr fontId="1"/>
  </si>
  <si>
    <t>運輸業・郵便業</t>
    <phoneticPr fontId="1"/>
  </si>
  <si>
    <t>卸売業・小売業</t>
    <phoneticPr fontId="1"/>
  </si>
  <si>
    <t>金融業・保険業</t>
    <phoneticPr fontId="1"/>
  </si>
  <si>
    <t>不動産業・物品賃貸業</t>
    <phoneticPr fontId="1"/>
  </si>
  <si>
    <t>学術研究・専門＿技術サービス業</t>
    <phoneticPr fontId="1"/>
  </si>
  <si>
    <t>宿泊業・飲食サービス業</t>
    <phoneticPr fontId="1"/>
  </si>
  <si>
    <t>生活関連サービス業・娯楽業</t>
    <phoneticPr fontId="1"/>
  </si>
  <si>
    <t>医療・福祉</t>
    <phoneticPr fontId="1"/>
  </si>
  <si>
    <t>複合サービス事業</t>
    <phoneticPr fontId="1"/>
  </si>
  <si>
    <t>サービス業＿他に分類されないもの</t>
    <phoneticPr fontId="1"/>
  </si>
  <si>
    <t>公務＿他に分類されるものを除く</t>
    <phoneticPr fontId="1"/>
  </si>
  <si>
    <t>分類不能の産業</t>
    <phoneticPr fontId="1"/>
  </si>
  <si>
    <t>電気業</t>
    <phoneticPr fontId="1"/>
  </si>
  <si>
    <t>不動産取引業</t>
    <phoneticPr fontId="1"/>
  </si>
  <si>
    <t>学校教育</t>
    <phoneticPr fontId="1"/>
  </si>
  <si>
    <t>医療業</t>
    <phoneticPr fontId="1"/>
  </si>
  <si>
    <t>郵便局</t>
    <phoneticPr fontId="1"/>
  </si>
  <si>
    <t>ガス業</t>
    <phoneticPr fontId="1"/>
  </si>
  <si>
    <t>不動産賃貸業・管理業</t>
    <phoneticPr fontId="1"/>
  </si>
  <si>
    <t>保健衛生</t>
    <phoneticPr fontId="1"/>
  </si>
  <si>
    <t>協同組合（他に分類されないもの）</t>
    <phoneticPr fontId="1"/>
  </si>
  <si>
    <t>熱供給業</t>
    <phoneticPr fontId="1"/>
  </si>
  <si>
    <t>物品賃貸業</t>
    <phoneticPr fontId="1"/>
  </si>
  <si>
    <t>社会保険・社会福祉・介護事業</t>
    <phoneticPr fontId="1"/>
  </si>
  <si>
    <t>水道業</t>
    <phoneticPr fontId="1"/>
  </si>
  <si>
    <t>公務＿他に分類されるものを除く</t>
    <rPh sb="0" eb="2">
      <t>コウム</t>
    </rPh>
    <rPh sb="3" eb="4">
      <t>ホカ</t>
    </rPh>
    <rPh sb="5" eb="7">
      <t>ブンルイ</t>
    </rPh>
    <rPh sb="13" eb="14">
      <t>ノゾ</t>
    </rPh>
    <phoneticPr fontId="1"/>
  </si>
  <si>
    <t>山梨県</t>
    <phoneticPr fontId="1"/>
  </si>
  <si>
    <t>茨城県</t>
    <phoneticPr fontId="1"/>
  </si>
  <si>
    <t>m²まで対応可能</t>
    <phoneticPr fontId="1"/>
  </si>
  <si>
    <r>
      <t xml:space="preserve">法人番号
</t>
    </r>
    <r>
      <rPr>
        <sz val="11"/>
        <rFont val="ＭＳ 明朝"/>
        <family val="1"/>
        <charset val="128"/>
      </rPr>
      <t>（13桁）</t>
    </r>
    <rPh sb="0" eb="2">
      <t>ホウジン</t>
    </rPh>
    <rPh sb="2" eb="4">
      <t>バンゴウ</t>
    </rPh>
    <rPh sb="8" eb="9">
      <t>ケタ</t>
    </rPh>
    <phoneticPr fontId="8"/>
  </si>
  <si>
    <t>部署名等</t>
    <rPh sb="0" eb="2">
      <t>ブショ</t>
    </rPh>
    <rPh sb="2" eb="3">
      <t>メイ</t>
    </rPh>
    <rPh sb="3" eb="4">
      <t>トウ</t>
    </rPh>
    <phoneticPr fontId="1"/>
  </si>
  <si>
    <t>１.</t>
    <phoneticPr fontId="8"/>
  </si>
  <si>
    <t>３.</t>
    <phoneticPr fontId="8"/>
  </si>
  <si>
    <t>これを無効とすることができることを理解し、了承している。</t>
    <phoneticPr fontId="1"/>
  </si>
  <si>
    <t>４.</t>
    <phoneticPr fontId="8"/>
  </si>
  <si>
    <t>５.</t>
    <phoneticPr fontId="8"/>
  </si>
  <si>
    <t>６.</t>
    <phoneticPr fontId="8"/>
  </si>
  <si>
    <t>了承している。</t>
    <phoneticPr fontId="1"/>
  </si>
  <si>
    <t>７.</t>
    <phoneticPr fontId="8"/>
  </si>
  <si>
    <t>８.</t>
    <phoneticPr fontId="8"/>
  </si>
  <si>
    <t>９.</t>
    <phoneticPr fontId="8"/>
  </si>
  <si>
    <t>１０.</t>
    <phoneticPr fontId="8"/>
  </si>
  <si>
    <t>暴力団排除に関する誓約事項</t>
    <phoneticPr fontId="8"/>
  </si>
  <si>
    <t>記</t>
    <phoneticPr fontId="8"/>
  </si>
  <si>
    <t xml:space="preserve"> </t>
    <phoneticPr fontId="8"/>
  </si>
  <si>
    <t>(４)　役員等が、暴力団又は暴力団員であることを知りながらこれと社会的に非難されるべき関係を
　　　有しているとき</t>
    <phoneticPr fontId="8"/>
  </si>
  <si>
    <t>地域</t>
    <rPh sb="0" eb="2">
      <t>チイキ</t>
    </rPh>
    <phoneticPr fontId="1"/>
  </si>
  <si>
    <t>　基本情報</t>
    <rPh sb="1" eb="3">
      <t>キホン</t>
    </rPh>
    <rPh sb="3" eb="5">
      <t>ジョウホウ</t>
    </rPh>
    <phoneticPr fontId="1"/>
  </si>
  <si>
    <t>都道府県</t>
    <phoneticPr fontId="1"/>
  </si>
  <si>
    <t>申請書及び添付書類一式に記載した内容について責任をもち、虚偽、不正の内容が一切ないことを確認している。</t>
    <rPh sb="12" eb="14">
      <t>キサイ</t>
    </rPh>
    <rPh sb="16" eb="18">
      <t>ナイヨウ</t>
    </rPh>
    <rPh sb="34" eb="36">
      <t>ナイヨウ</t>
    </rPh>
    <phoneticPr fontId="8"/>
  </si>
  <si>
    <t>‐</t>
    <phoneticPr fontId="1"/>
  </si>
  <si>
    <t>福井県</t>
    <rPh sb="0" eb="2">
      <t>フクイ</t>
    </rPh>
    <rPh sb="2" eb="3">
      <t>ケン</t>
    </rPh>
    <phoneticPr fontId="1"/>
  </si>
  <si>
    <t>--選択--</t>
    <rPh sb="2" eb="4">
      <t>センタク</t>
    </rPh>
    <phoneticPr fontId="1"/>
  </si>
  <si>
    <t>-</t>
    <phoneticPr fontId="1"/>
  </si>
  <si>
    <t>〒</t>
    <phoneticPr fontId="1"/>
  </si>
  <si>
    <t>受付日</t>
    <rPh sb="0" eb="3">
      <t>ウケツケビ</t>
    </rPh>
    <phoneticPr fontId="1"/>
  </si>
  <si>
    <t>電話番号</t>
    <rPh sb="0" eb="2">
      <t>デンワ</t>
    </rPh>
    <rPh sb="2" eb="4">
      <t>バンゴウ</t>
    </rPh>
    <phoneticPr fontId="1"/>
  </si>
  <si>
    <t>支社・グループ会社・部署名等</t>
    <rPh sb="0" eb="2">
      <t>シシャ</t>
    </rPh>
    <rPh sb="7" eb="9">
      <t>ガイシャ</t>
    </rPh>
    <rPh sb="10" eb="12">
      <t>ブショ</t>
    </rPh>
    <rPh sb="12" eb="13">
      <t>メイ</t>
    </rPh>
    <rPh sb="13" eb="14">
      <t>トウ</t>
    </rPh>
    <phoneticPr fontId="1"/>
  </si>
  <si>
    <t>フリガナ</t>
    <phoneticPr fontId="1"/>
  </si>
  <si>
    <t>学術・開発研究機関</t>
    <rPh sb="0" eb="2">
      <t>ガクジュツ</t>
    </rPh>
    <rPh sb="3" eb="5">
      <t>カイハツ</t>
    </rPh>
    <rPh sb="5" eb="7">
      <t>ケンキュウ</t>
    </rPh>
    <rPh sb="7" eb="9">
      <t>キカン</t>
    </rPh>
    <phoneticPr fontId="1"/>
  </si>
  <si>
    <t>広告業</t>
    <rPh sb="0" eb="2">
      <t>コウコク</t>
    </rPh>
    <rPh sb="2" eb="3">
      <t>ギョウ</t>
    </rPh>
    <phoneticPr fontId="1"/>
  </si>
  <si>
    <t>専門サービス業（他に分類されないもの）</t>
    <rPh sb="0" eb="2">
      <t>センモン</t>
    </rPh>
    <rPh sb="6" eb="7">
      <t>ギョウ</t>
    </rPh>
    <rPh sb="8" eb="9">
      <t>ホカ</t>
    </rPh>
    <rPh sb="10" eb="12">
      <t>ブンルイ</t>
    </rPh>
    <phoneticPr fontId="1"/>
  </si>
  <si>
    <t>技術サービス業（他に分類されないもの）</t>
    <rPh sb="0" eb="2">
      <t>ギジュツ</t>
    </rPh>
    <rPh sb="6" eb="7">
      <t>ギョウ</t>
    </rPh>
    <rPh sb="8" eb="9">
      <t>タ</t>
    </rPh>
    <rPh sb="10" eb="12">
      <t>ブンルイ</t>
    </rPh>
    <phoneticPr fontId="1"/>
  </si>
  <si>
    <t>教育・学習支援業</t>
    <rPh sb="7" eb="8">
      <t>ギョウ</t>
    </rPh>
    <phoneticPr fontId="1"/>
  </si>
  <si>
    <t>教育・学習支援業</t>
    <rPh sb="0" eb="2">
      <t>キョウイク</t>
    </rPh>
    <rPh sb="3" eb="5">
      <t>ガクシュウ</t>
    </rPh>
    <rPh sb="5" eb="7">
      <t>シエン</t>
    </rPh>
    <rPh sb="7" eb="8">
      <t>ギョウ</t>
    </rPh>
    <phoneticPr fontId="1"/>
  </si>
  <si>
    <t>ＺＥＨデベロッパー登録申請書</t>
  </si>
  <si>
    <t>ＺＥＨデベロッパー登録申請書</t>
    <rPh sb="9" eb="11">
      <t>トウロク</t>
    </rPh>
    <rPh sb="11" eb="14">
      <t>シンセイショ</t>
    </rPh>
    <phoneticPr fontId="8"/>
  </si>
  <si>
    <t>ＺＥＨデベロッパー登録申請</t>
    <rPh sb="9" eb="11">
      <t>トウロク</t>
    </rPh>
    <rPh sb="11" eb="13">
      <t>シンセイ</t>
    </rPh>
    <phoneticPr fontId="8"/>
  </si>
  <si>
    <t>ＺＥＨデベロッパーとしての活動が計画に適して公正に実施されているかを判断するための調査等に協力することを理解し、</t>
    <rPh sb="13" eb="15">
      <t>カツドウ</t>
    </rPh>
    <rPh sb="16" eb="18">
      <t>ケイカク</t>
    </rPh>
    <rPh sb="19" eb="20">
      <t>テキ</t>
    </rPh>
    <rPh sb="22" eb="24">
      <t>コウセイ</t>
    </rPh>
    <rPh sb="52" eb="54">
      <t>リカイ</t>
    </rPh>
    <phoneticPr fontId="8"/>
  </si>
  <si>
    <t>１．ＺＥＨデベロッパー情報</t>
    <rPh sb="11" eb="13">
      <t>ジョウホウ</t>
    </rPh>
    <phoneticPr fontId="8"/>
  </si>
  <si>
    <t>ＺＥＨデベロッパー公開情報</t>
    <phoneticPr fontId="1"/>
  </si>
  <si>
    <t>住戸数</t>
    <rPh sb="0" eb="2">
      <t>ジュウコ</t>
    </rPh>
    <rPh sb="2" eb="3">
      <t>スウ</t>
    </rPh>
    <phoneticPr fontId="1"/>
  </si>
  <si>
    <t>(</t>
    <phoneticPr fontId="8"/>
  </si>
  <si>
    <t>１</t>
    <phoneticPr fontId="8"/>
  </si>
  <si>
    <t>／</t>
    <phoneticPr fontId="8"/>
  </si>
  <si>
    <t>５</t>
    <phoneticPr fontId="8"/>
  </si>
  <si>
    <t>枚</t>
    <rPh sb="0" eb="1">
      <t>マイ</t>
    </rPh>
    <phoneticPr fontId="8"/>
  </si>
  <si>
    <t>）</t>
    <phoneticPr fontId="8"/>
  </si>
  <si>
    <t>２</t>
    <phoneticPr fontId="8"/>
  </si>
  <si>
    <t>３</t>
    <phoneticPr fontId="8"/>
  </si>
  <si>
    <t>４</t>
    <phoneticPr fontId="8"/>
  </si>
  <si>
    <t>ことを承知している。</t>
    <rPh sb="3" eb="5">
      <t>ショウチ</t>
    </rPh>
    <phoneticPr fontId="8"/>
  </si>
  <si>
    <t>階まで対応可能</t>
    <rPh sb="0" eb="1">
      <t>カイ</t>
    </rPh>
    <rPh sb="3" eb="5">
      <t>タイオウ</t>
    </rPh>
    <rPh sb="5" eb="7">
      <t>カノウ</t>
    </rPh>
    <phoneticPr fontId="1"/>
  </si>
  <si>
    <t>許可（登録）証</t>
    <phoneticPr fontId="1"/>
  </si>
  <si>
    <t>一般建設業許可証</t>
    <phoneticPr fontId="1"/>
  </si>
  <si>
    <t>宅地建物取引業免許</t>
    <phoneticPr fontId="1"/>
  </si>
  <si>
    <t>氏名</t>
    <rPh sb="0" eb="1">
      <t>シ</t>
    </rPh>
    <rPh sb="1" eb="2">
      <t>メイ</t>
    </rPh>
    <phoneticPr fontId="1"/>
  </si>
  <si>
    <t>特定建設業許可証</t>
    <phoneticPr fontId="1"/>
  </si>
  <si>
    <t>窓口を設置しているＵＲＬ</t>
    <rPh sb="0" eb="2">
      <t>マドグチ</t>
    </rPh>
    <rPh sb="3" eb="5">
      <t>セッチ</t>
    </rPh>
    <phoneticPr fontId="8"/>
  </si>
  <si>
    <t>許可（登録）番号</t>
    <phoneticPr fontId="1"/>
  </si>
  <si>
    <t>　Ｄ登録（マンションデベロッパー等）</t>
    <rPh sb="16" eb="17">
      <t>ナド</t>
    </rPh>
    <phoneticPr fontId="1"/>
  </si>
  <si>
    <t>６．ＺＥＨ－Ｍの普及に向けた取組計画（2030年までの中長期計画）</t>
    <rPh sb="8" eb="10">
      <t>フキュウ</t>
    </rPh>
    <rPh sb="11" eb="12">
      <t>ム</t>
    </rPh>
    <rPh sb="14" eb="16">
      <t>トリクミ</t>
    </rPh>
    <rPh sb="16" eb="18">
      <t>ケイカク</t>
    </rPh>
    <phoneticPr fontId="8"/>
  </si>
  <si>
    <t>‐</t>
    <phoneticPr fontId="1"/>
  </si>
  <si>
    <t>　資格情報</t>
    <rPh sb="1" eb="3">
      <t>シカク</t>
    </rPh>
    <rPh sb="3" eb="5">
      <t>ジョウホウ</t>
    </rPh>
    <phoneticPr fontId="1"/>
  </si>
  <si>
    <t>宅地建物取引業免許証番号</t>
    <phoneticPr fontId="1"/>
  </si>
  <si>
    <t>２．ＺＥＨ－Ｍの取組計画及びその進捗状況、導入実績の公表</t>
    <rPh sb="8" eb="9">
      <t>ト</t>
    </rPh>
    <rPh sb="9" eb="10">
      <t>ク</t>
    </rPh>
    <rPh sb="10" eb="12">
      <t>ケイカク</t>
    </rPh>
    <rPh sb="12" eb="13">
      <t>オヨ</t>
    </rPh>
    <rPh sb="16" eb="18">
      <t>シンチョク</t>
    </rPh>
    <rPh sb="18" eb="20">
      <t>ジョウキョウ</t>
    </rPh>
    <rPh sb="21" eb="23">
      <t>ドウニュウ</t>
    </rPh>
    <rPh sb="23" eb="25">
      <t>ジッセキ</t>
    </rPh>
    <rPh sb="26" eb="28">
      <t>コウヒョウ</t>
    </rPh>
    <phoneticPr fontId="8"/>
  </si>
  <si>
    <t>　Ｃ登録（建築請負会社等）</t>
    <phoneticPr fontId="1"/>
  </si>
  <si>
    <t>４．ＺＥＨ－Ｍ導入実績（Ｃ登録の場合は建築実績）</t>
    <rPh sb="7" eb="9">
      <t>ドウニュウ</t>
    </rPh>
    <rPh sb="9" eb="11">
      <t>ジッセキ</t>
    </rPh>
    <rPh sb="13" eb="15">
      <t>トウロク</t>
    </rPh>
    <rPh sb="16" eb="18">
      <t>バアイ</t>
    </rPh>
    <rPh sb="19" eb="21">
      <t>ケンチク</t>
    </rPh>
    <rPh sb="21" eb="23">
      <t>ジッセキ</t>
    </rPh>
    <phoneticPr fontId="8"/>
  </si>
  <si>
    <t>電話番号</t>
    <phoneticPr fontId="1"/>
  </si>
  <si>
    <t>取組計画及びその進捗状況、導入実績を公表しているＵＲＬ</t>
    <phoneticPr fontId="1"/>
  </si>
  <si>
    <t>５．ＺＥＨ－Ｍ導入計画（Ｃ登録の場合は受注計画）</t>
    <rPh sb="7" eb="9">
      <t>ドウニュウ</t>
    </rPh>
    <rPh sb="9" eb="11">
      <t>ケイカク</t>
    </rPh>
    <rPh sb="13" eb="15">
      <t>トウロク</t>
    </rPh>
    <rPh sb="16" eb="18">
      <t>バアイ</t>
    </rPh>
    <rPh sb="19" eb="21">
      <t>ジュチュウ</t>
    </rPh>
    <rPh sb="21" eb="23">
      <t>ケイカク</t>
    </rPh>
    <phoneticPr fontId="8"/>
  </si>
  <si>
    <t>※建築物の名称は、「環境マンション→Ｋマンション」のように固有名詞を伏せて記載してもよい。</t>
    <phoneticPr fontId="1"/>
  </si>
  <si>
    <t>※建築物の名称は、プロジェクト名や仮称、「環境マンション⇒Kマンション」のように固有名詞を伏せて記載してもよい。</t>
    <rPh sb="1" eb="4">
      <t>ケンチクブツ</t>
    </rPh>
    <rPh sb="5" eb="7">
      <t>メイショウ</t>
    </rPh>
    <rPh sb="15" eb="16">
      <t>メイ</t>
    </rPh>
    <rPh sb="17" eb="19">
      <t>カショウ</t>
    </rPh>
    <rPh sb="21" eb="23">
      <t>カンキョウ</t>
    </rPh>
    <rPh sb="40" eb="42">
      <t>コユウ</t>
    </rPh>
    <rPh sb="42" eb="44">
      <t>メイシ</t>
    </rPh>
    <rPh sb="45" eb="46">
      <t>フ</t>
    </rPh>
    <rPh sb="48" eb="50">
      <t>キサイ</t>
    </rPh>
    <phoneticPr fontId="1"/>
  </si>
  <si>
    <t>負わないことを理解し、了承している。</t>
    <rPh sb="0" eb="1">
      <t>オ</t>
    </rPh>
    <rPh sb="7" eb="9">
      <t>リカイ</t>
    </rPh>
    <rPh sb="11" eb="13">
      <t>リョウショウ</t>
    </rPh>
    <phoneticPr fontId="8"/>
  </si>
  <si>
    <t>３．Ｃ登録における対応可能エリアと規模（D登録は入力不要）</t>
    <rPh sb="3" eb="5">
      <t>トウロク</t>
    </rPh>
    <rPh sb="9" eb="11">
      <t>タイオウ</t>
    </rPh>
    <rPh sb="11" eb="13">
      <t>カノウ</t>
    </rPh>
    <rPh sb="17" eb="19">
      <t>キボ</t>
    </rPh>
    <rPh sb="21" eb="23">
      <t>トウロク</t>
    </rPh>
    <rPh sb="24" eb="26">
      <t>ニュウリョク</t>
    </rPh>
    <rPh sb="26" eb="28">
      <t>フヨウ</t>
    </rPh>
    <phoneticPr fontId="8"/>
  </si>
  <si>
    <t>７．Ｃ登録におけるＺＥＨ－Ｍ相談窓口（複数ある場合は代表窓口）（D登録は入力不要）</t>
    <rPh sb="14" eb="16">
      <t>ソウダン</t>
    </rPh>
    <rPh sb="16" eb="18">
      <t>マドグチ</t>
    </rPh>
    <rPh sb="19" eb="21">
      <t>フクスウ</t>
    </rPh>
    <rPh sb="23" eb="25">
      <t>バアイ</t>
    </rPh>
    <rPh sb="26" eb="28">
      <t>ダイヒョウ</t>
    </rPh>
    <rPh sb="28" eb="30">
      <t>マドグチ</t>
    </rPh>
    <rPh sb="33" eb="35">
      <t>トウロク</t>
    </rPh>
    <rPh sb="36" eb="38">
      <t>ニュウリョク</t>
    </rPh>
    <rPh sb="38" eb="40">
      <t>フヨウ</t>
    </rPh>
    <phoneticPr fontId="8"/>
  </si>
  <si>
    <t>※ＺＥＨ－Ｍ相談窓口を複数有する場合は代表以外の全ての窓口を記入すること。</t>
    <rPh sb="6" eb="8">
      <t>ソウダン</t>
    </rPh>
    <rPh sb="8" eb="10">
      <t>マドグチ</t>
    </rPh>
    <rPh sb="11" eb="13">
      <t>フクスウ</t>
    </rPh>
    <rPh sb="13" eb="14">
      <t>ユウ</t>
    </rPh>
    <rPh sb="16" eb="18">
      <t>バアイ</t>
    </rPh>
    <rPh sb="19" eb="21">
      <t>ダイヒョウ</t>
    </rPh>
    <rPh sb="21" eb="23">
      <t>イガイ</t>
    </rPh>
    <rPh sb="24" eb="25">
      <t>スベ</t>
    </rPh>
    <rPh sb="27" eb="29">
      <t>マドグチ</t>
    </rPh>
    <rPh sb="30" eb="32">
      <t>キニュウ</t>
    </rPh>
    <phoneticPr fontId="1"/>
  </si>
  <si>
    <t>　Ｃ登録（建築請負会社等）</t>
    <rPh sb="11" eb="12">
      <t>ナド</t>
    </rPh>
    <phoneticPr fontId="1"/>
  </si>
  <si>
    <t>ＺＥＨデベロッパー登録票</t>
    <phoneticPr fontId="1"/>
  </si>
  <si>
    <t>ホームページ</t>
    <phoneticPr fontId="1"/>
  </si>
  <si>
    <r>
      <rPr>
        <sz val="16"/>
        <color theme="0"/>
        <rFont val="Meiryo UI"/>
        <family val="3"/>
        <charset val="128"/>
      </rPr>
      <t>Ｄ登録</t>
    </r>
    <r>
      <rPr>
        <sz val="14"/>
        <color theme="0"/>
        <rFont val="Meiryo UI"/>
        <family val="3"/>
        <charset val="128"/>
      </rPr>
      <t xml:space="preserve">
</t>
    </r>
    <r>
      <rPr>
        <sz val="9"/>
        <color theme="0"/>
        <rFont val="Meiryo UI"/>
        <family val="3"/>
        <charset val="128"/>
      </rPr>
      <t>(マンションデベロッパー等)</t>
    </r>
    <rPh sb="1" eb="3">
      <t>トウロク</t>
    </rPh>
    <rPh sb="16" eb="17">
      <t>トウ</t>
    </rPh>
    <phoneticPr fontId="1"/>
  </si>
  <si>
    <r>
      <rPr>
        <sz val="16"/>
        <color theme="0"/>
        <rFont val="Meiryo UI"/>
        <family val="3"/>
        <charset val="128"/>
      </rPr>
      <t>Ｃ登録</t>
    </r>
    <r>
      <rPr>
        <sz val="14"/>
        <color theme="0"/>
        <rFont val="Meiryo UI"/>
        <family val="3"/>
        <charset val="128"/>
      </rPr>
      <t xml:space="preserve">
</t>
    </r>
    <r>
      <rPr>
        <sz val="9"/>
        <color theme="0"/>
        <rFont val="Meiryo UI"/>
        <family val="3"/>
        <charset val="128"/>
      </rPr>
      <t>（建築請負会社等）</t>
    </r>
    <rPh sb="1" eb="3">
      <t>トウロク</t>
    </rPh>
    <rPh sb="5" eb="7">
      <t>ケンチク</t>
    </rPh>
    <rPh sb="7" eb="9">
      <t>ウケオイ</t>
    </rPh>
    <rPh sb="9" eb="11">
      <t>ガイシャ</t>
    </rPh>
    <rPh sb="11" eb="12">
      <t>トウ</t>
    </rPh>
    <phoneticPr fontId="1"/>
  </si>
  <si>
    <t>ＺＥＨ－Ｍ
ランク</t>
    <phoneticPr fontId="1"/>
  </si>
  <si>
    <t>その他のZEH-M導入実績件数…</t>
    <rPh sb="2" eb="3">
      <t>タ</t>
    </rPh>
    <rPh sb="9" eb="11">
      <t>ドウニュウ</t>
    </rPh>
    <rPh sb="11" eb="13">
      <t>ジッセキ</t>
    </rPh>
    <rPh sb="13" eb="15">
      <t>ケンスウ</t>
    </rPh>
    <phoneticPr fontId="1"/>
  </si>
  <si>
    <t>件</t>
    <rPh sb="0" eb="1">
      <t>ケン</t>
    </rPh>
    <phoneticPr fontId="1"/>
  </si>
  <si>
    <t>ＺＥＨ－Ｍランク</t>
    <phoneticPr fontId="1"/>
  </si>
  <si>
    <t>その他のZEH-M導入計画件数…</t>
    <rPh sb="2" eb="3">
      <t>タ</t>
    </rPh>
    <rPh sb="9" eb="11">
      <t>ドウニュウ</t>
    </rPh>
    <rPh sb="11" eb="13">
      <t>ケイカク</t>
    </rPh>
    <rPh sb="13" eb="15">
      <t>ケンスウ</t>
    </rPh>
    <phoneticPr fontId="1"/>
  </si>
  <si>
    <t>窓口を設置しているＵＲＬ</t>
    <phoneticPr fontId="1"/>
  </si>
  <si>
    <t>窓口を設置しているＵＲＬ</t>
    <rPh sb="0" eb="2">
      <t>マドグチ</t>
    </rPh>
    <rPh sb="3" eb="5">
      <t>セッチ</t>
    </rPh>
    <phoneticPr fontId="1"/>
  </si>
  <si>
    <t>Ｄ登録</t>
    <rPh sb="1" eb="3">
      <t>トウロク</t>
    </rPh>
    <phoneticPr fontId="1"/>
  </si>
  <si>
    <t>Ｃ登録</t>
    <rPh sb="1" eb="3">
      <t>トウロク</t>
    </rPh>
    <phoneticPr fontId="1"/>
  </si>
  <si>
    <t>　許可（登録）証</t>
    <rPh sb="1" eb="3">
      <t>キョカ</t>
    </rPh>
    <rPh sb="4" eb="6">
      <t>トウロク</t>
    </rPh>
    <rPh sb="7" eb="8">
      <t>ショウ</t>
    </rPh>
    <phoneticPr fontId="1"/>
  </si>
  <si>
    <t>　C登録における対応可能エリアと規模</t>
    <phoneticPr fontId="1"/>
  </si>
  <si>
    <t>　ＺＥＨ－Ｍ導入実績（Ｃ登録の場合は建築実績）</t>
    <rPh sb="6" eb="8">
      <t>ドウニュウ</t>
    </rPh>
    <rPh sb="8" eb="10">
      <t>ジッセキ</t>
    </rPh>
    <rPh sb="12" eb="14">
      <t>トウロク</t>
    </rPh>
    <rPh sb="15" eb="17">
      <t>バアイ</t>
    </rPh>
    <rPh sb="18" eb="20">
      <t>ケンチク</t>
    </rPh>
    <rPh sb="20" eb="22">
      <t>ジッセキ</t>
    </rPh>
    <phoneticPr fontId="1"/>
  </si>
  <si>
    <t>　主な許可証</t>
    <phoneticPr fontId="1"/>
  </si>
  <si>
    <t>　登録種別</t>
    <phoneticPr fontId="1"/>
  </si>
  <si>
    <t>　ＺＥＨ－Ｍ導入計画（Ｃ登録の場合は受注計画）</t>
    <phoneticPr fontId="1"/>
  </si>
  <si>
    <t>　C登録におけるＺＥＨ－Ｍ相談の代表窓口</t>
    <phoneticPr fontId="1"/>
  </si>
  <si>
    <t>　その他のＺＥＨ－Ｍ相談窓口</t>
    <phoneticPr fontId="1"/>
  </si>
  <si>
    <t>　ＺＥＨ－Ｍの普及に向けた取組計画（2030年までの中長期計画）</t>
    <phoneticPr fontId="1"/>
  </si>
  <si>
    <t>　ＺＥＨ－Ｍ相談窓口</t>
    <phoneticPr fontId="1"/>
  </si>
  <si>
    <t>有</t>
    <rPh sb="0" eb="1">
      <t>アリ</t>
    </rPh>
    <phoneticPr fontId="1"/>
  </si>
  <si>
    <t>無</t>
    <rPh sb="0" eb="1">
      <t>ナシ</t>
    </rPh>
    <phoneticPr fontId="1"/>
  </si>
  <si>
    <t>記入日</t>
    <phoneticPr fontId="1"/>
  </si>
  <si>
    <t>申請者詳細_番地建物名等</t>
    <rPh sb="0" eb="3">
      <t>シンセイシャ</t>
    </rPh>
    <rPh sb="3" eb="5">
      <t>ショウサイ</t>
    </rPh>
    <phoneticPr fontId="1"/>
  </si>
  <si>
    <t>申請者詳細_市区町村</t>
    <phoneticPr fontId="1"/>
  </si>
  <si>
    <t>申請者詳細_都道府県</t>
    <phoneticPr fontId="1"/>
  </si>
  <si>
    <t>申請者詳細_郵便番号</t>
    <phoneticPr fontId="1"/>
  </si>
  <si>
    <t>申請者詳細_法人名</t>
    <phoneticPr fontId="1"/>
  </si>
  <si>
    <t>申請者詳細_法人番号</t>
    <rPh sb="6" eb="8">
      <t>ホウジン</t>
    </rPh>
    <rPh sb="8" eb="10">
      <t>バンゴウ</t>
    </rPh>
    <phoneticPr fontId="1"/>
  </si>
  <si>
    <t>申請者詳細_代表者役職</t>
    <rPh sb="6" eb="9">
      <t>ダイヒョウシャ</t>
    </rPh>
    <rPh sb="9" eb="11">
      <t>ヤクショク</t>
    </rPh>
    <phoneticPr fontId="1"/>
  </si>
  <si>
    <t>申請者詳細_代表者氏</t>
    <rPh sb="9" eb="10">
      <t>シ</t>
    </rPh>
    <phoneticPr fontId="1"/>
  </si>
  <si>
    <t>申請者詳細_代表者名</t>
    <phoneticPr fontId="1"/>
  </si>
  <si>
    <t>D登録</t>
    <rPh sb="1" eb="3">
      <t>トウロク</t>
    </rPh>
    <phoneticPr fontId="1"/>
  </si>
  <si>
    <t>C登録</t>
    <rPh sb="1" eb="3">
      <t>トウロク</t>
    </rPh>
    <phoneticPr fontId="1"/>
  </si>
  <si>
    <t>業種_大分類</t>
    <rPh sb="0" eb="2">
      <t>ギョウシュ</t>
    </rPh>
    <rPh sb="3" eb="6">
      <t>ダイブンルイ</t>
    </rPh>
    <phoneticPr fontId="1"/>
  </si>
  <si>
    <t>業種_中分類</t>
    <rPh sb="0" eb="2">
      <t>ギョウシュ</t>
    </rPh>
    <rPh sb="3" eb="6">
      <t>チュウブンルイ</t>
    </rPh>
    <phoneticPr fontId="1"/>
  </si>
  <si>
    <t>資格_宅建</t>
    <rPh sb="0" eb="2">
      <t>シカク</t>
    </rPh>
    <rPh sb="3" eb="4">
      <t>タク</t>
    </rPh>
    <phoneticPr fontId="1"/>
  </si>
  <si>
    <t>資格_一般建設業</t>
    <rPh sb="0" eb="2">
      <t>シカク</t>
    </rPh>
    <rPh sb="3" eb="5">
      <t>イッパン</t>
    </rPh>
    <rPh sb="5" eb="8">
      <t>ケンセツギョウ</t>
    </rPh>
    <phoneticPr fontId="1"/>
  </si>
  <si>
    <t>資格_特定建設業</t>
    <rPh sb="0" eb="2">
      <t>シカク</t>
    </rPh>
    <rPh sb="3" eb="5">
      <t>トクテイ</t>
    </rPh>
    <rPh sb="5" eb="8">
      <t>ケンセツギョウ</t>
    </rPh>
    <phoneticPr fontId="1"/>
  </si>
  <si>
    <t>実務担当者_氏名</t>
    <rPh sb="0" eb="2">
      <t>ジツム</t>
    </rPh>
    <rPh sb="2" eb="5">
      <t>タントウシャ</t>
    </rPh>
    <rPh sb="6" eb="8">
      <t>シメイ</t>
    </rPh>
    <phoneticPr fontId="1"/>
  </si>
  <si>
    <t>実務担当者_所属部署</t>
    <rPh sb="0" eb="2">
      <t>ジツム</t>
    </rPh>
    <rPh sb="2" eb="5">
      <t>タントウシャ</t>
    </rPh>
    <rPh sb="6" eb="8">
      <t>ショゾク</t>
    </rPh>
    <rPh sb="8" eb="10">
      <t>ブショ</t>
    </rPh>
    <phoneticPr fontId="1"/>
  </si>
  <si>
    <t>実務担当者_郵便番号</t>
  </si>
  <si>
    <t>実務担当者_都道府県</t>
  </si>
  <si>
    <t>実務担当者_市区町村</t>
  </si>
  <si>
    <t>実務担当者_番地建物名等</t>
    <phoneticPr fontId="1"/>
  </si>
  <si>
    <t>実務担当者_電話番号</t>
    <rPh sb="6" eb="8">
      <t>デンワ</t>
    </rPh>
    <rPh sb="8" eb="10">
      <t>バンゴウ</t>
    </rPh>
    <phoneticPr fontId="1"/>
  </si>
  <si>
    <t>実務担当者_携帯電話番号</t>
    <rPh sb="6" eb="8">
      <t>ケイタイ</t>
    </rPh>
    <rPh sb="8" eb="10">
      <t>デンワ</t>
    </rPh>
    <rPh sb="10" eb="12">
      <t>バンゴウ</t>
    </rPh>
    <phoneticPr fontId="1"/>
  </si>
  <si>
    <t>実務担当者_Ｅ-ＭＡＩＬ</t>
    <phoneticPr fontId="1"/>
  </si>
  <si>
    <t>公開情報_導入実績公表ＵＲＬ</t>
    <rPh sb="0" eb="2">
      <t>コウカイ</t>
    </rPh>
    <rPh sb="2" eb="4">
      <t>ジョウホウ</t>
    </rPh>
    <phoneticPr fontId="1"/>
  </si>
  <si>
    <t>エリア_北海道</t>
  </si>
  <si>
    <t>エリア_青森県</t>
  </si>
  <si>
    <t>エリア_岩手県</t>
  </si>
  <si>
    <t>エリア_宮城県</t>
  </si>
  <si>
    <t>エリア_秋田県</t>
  </si>
  <si>
    <t>エリア_山形県</t>
  </si>
  <si>
    <t>エリア_福島県</t>
  </si>
  <si>
    <t>エリア_茨城県</t>
  </si>
  <si>
    <t>エリア_栃木県</t>
  </si>
  <si>
    <t>エリア_群馬県</t>
  </si>
  <si>
    <t>エリア_埼玉県</t>
  </si>
  <si>
    <t>エリア_千葉県</t>
  </si>
  <si>
    <t>エリア_東京都</t>
  </si>
  <si>
    <t>エリア_神奈川県</t>
  </si>
  <si>
    <t>エリア_新潟県</t>
  </si>
  <si>
    <t>エリア_富山県</t>
  </si>
  <si>
    <t>エリア_石川県</t>
  </si>
  <si>
    <t>エリア_福井県</t>
  </si>
  <si>
    <t>エリア_山梨県</t>
  </si>
  <si>
    <t>エリア_長野県</t>
  </si>
  <si>
    <t>エリア_岐阜県</t>
  </si>
  <si>
    <t>エリア_静岡県</t>
  </si>
  <si>
    <t>エリア_愛知県</t>
  </si>
  <si>
    <t>エリア_三重県</t>
  </si>
  <si>
    <t>エリア_滋賀県</t>
  </si>
  <si>
    <t>エリア_京都府</t>
  </si>
  <si>
    <t>エリア_大阪府</t>
  </si>
  <si>
    <t>エリア_兵庫県</t>
  </si>
  <si>
    <t>エリア_奈良県</t>
  </si>
  <si>
    <t>エリア_和歌山県</t>
  </si>
  <si>
    <t>エリア_鳥取県</t>
  </si>
  <si>
    <t>エリア_島根県</t>
  </si>
  <si>
    <t>エリア_岡山県</t>
  </si>
  <si>
    <t>エリア_広島県</t>
  </si>
  <si>
    <t>エリア_山口県</t>
  </si>
  <si>
    <t>エリア_徳島県</t>
  </si>
  <si>
    <t>エリア_香川県</t>
  </si>
  <si>
    <t>エリア_愛媛県</t>
  </si>
  <si>
    <t>エリア_高知県</t>
  </si>
  <si>
    <t>エリア_福岡県</t>
  </si>
  <si>
    <t>エリア_佐賀県</t>
  </si>
  <si>
    <t>エリア_長崎県</t>
  </si>
  <si>
    <t>エリア_熊本県</t>
  </si>
  <si>
    <t>エリア_大分県</t>
  </si>
  <si>
    <t>エリア_宮崎県</t>
  </si>
  <si>
    <t>エリア_鹿児島県</t>
  </si>
  <si>
    <t>エリア_沖縄県</t>
  </si>
  <si>
    <t>対応可能規模_規模問わず</t>
    <rPh sb="0" eb="2">
      <t>タイオウ</t>
    </rPh>
    <rPh sb="2" eb="4">
      <t>カノウ</t>
    </rPh>
    <rPh sb="4" eb="6">
      <t>キボ</t>
    </rPh>
    <rPh sb="7" eb="9">
      <t>キボ</t>
    </rPh>
    <rPh sb="9" eb="10">
      <t>ト</t>
    </rPh>
    <phoneticPr fontId="1"/>
  </si>
  <si>
    <t>対応可能規模_延床面積</t>
    <rPh sb="0" eb="2">
      <t>タイオウ</t>
    </rPh>
    <rPh sb="2" eb="4">
      <t>カノウ</t>
    </rPh>
    <rPh sb="4" eb="6">
      <t>キボ</t>
    </rPh>
    <rPh sb="7" eb="9">
      <t>ノベユカ</t>
    </rPh>
    <rPh sb="9" eb="11">
      <t>メンセキ</t>
    </rPh>
    <phoneticPr fontId="1"/>
  </si>
  <si>
    <t>対応可能規模_階数</t>
    <rPh sb="0" eb="2">
      <t>タイオウ</t>
    </rPh>
    <rPh sb="2" eb="4">
      <t>カノウ</t>
    </rPh>
    <rPh sb="4" eb="6">
      <t>キボ</t>
    </rPh>
    <rPh sb="7" eb="9">
      <t>カイスウ</t>
    </rPh>
    <phoneticPr fontId="1"/>
  </si>
  <si>
    <t>導入実績_その他件数（No.6～）</t>
    <rPh sb="0" eb="2">
      <t>ドウニュウ</t>
    </rPh>
    <rPh sb="2" eb="4">
      <t>ジッセキ</t>
    </rPh>
    <phoneticPr fontId="1"/>
  </si>
  <si>
    <t>導入計画_その他件数（No.6～）</t>
    <rPh sb="0" eb="2">
      <t>ドウニュウ</t>
    </rPh>
    <rPh sb="2" eb="4">
      <t>ケイカク</t>
    </rPh>
    <phoneticPr fontId="1"/>
  </si>
  <si>
    <t>実績1_名称</t>
    <rPh sb="0" eb="2">
      <t>ジッセキ</t>
    </rPh>
    <rPh sb="4" eb="6">
      <t>メイショウ</t>
    </rPh>
    <phoneticPr fontId="1"/>
  </si>
  <si>
    <t>実績1_都道府県</t>
    <rPh sb="0" eb="2">
      <t>ジッセキ</t>
    </rPh>
    <rPh sb="4" eb="8">
      <t>トドウフケン</t>
    </rPh>
    <phoneticPr fontId="1"/>
  </si>
  <si>
    <t>実績1_延床面積</t>
    <rPh sb="0" eb="2">
      <t>ジッセキ</t>
    </rPh>
    <rPh sb="4" eb="6">
      <t>ノベユカ</t>
    </rPh>
    <rPh sb="6" eb="8">
      <t>メンセキ</t>
    </rPh>
    <phoneticPr fontId="1"/>
  </si>
  <si>
    <t>実績1_階数</t>
    <rPh sb="0" eb="2">
      <t>ジッセキ</t>
    </rPh>
    <rPh sb="4" eb="6">
      <t>カイスウ</t>
    </rPh>
    <phoneticPr fontId="1"/>
  </si>
  <si>
    <t>実績1_住戸数</t>
    <rPh sb="0" eb="2">
      <t>ジッセキ</t>
    </rPh>
    <rPh sb="4" eb="6">
      <t>ジュウコ</t>
    </rPh>
    <rPh sb="6" eb="7">
      <t>スウ</t>
    </rPh>
    <phoneticPr fontId="1"/>
  </si>
  <si>
    <t>実績1_削減量_創エネ含まず</t>
    <rPh sb="0" eb="2">
      <t>ジッセキ</t>
    </rPh>
    <rPh sb="4" eb="6">
      <t>サクゲン</t>
    </rPh>
    <rPh sb="6" eb="7">
      <t>リョウ</t>
    </rPh>
    <rPh sb="8" eb="9">
      <t>ソウ</t>
    </rPh>
    <rPh sb="11" eb="12">
      <t>フク</t>
    </rPh>
    <phoneticPr fontId="1"/>
  </si>
  <si>
    <t>実績1_削減量_創エネ含む</t>
    <rPh sb="0" eb="2">
      <t>ジッセキ</t>
    </rPh>
    <rPh sb="4" eb="6">
      <t>サクゲン</t>
    </rPh>
    <rPh sb="6" eb="7">
      <t>リョウ</t>
    </rPh>
    <rPh sb="8" eb="9">
      <t>ソウ</t>
    </rPh>
    <rPh sb="11" eb="12">
      <t>フク</t>
    </rPh>
    <phoneticPr fontId="1"/>
  </si>
  <si>
    <t>実績1_ZEH-Mランク</t>
    <rPh sb="0" eb="2">
      <t>ジッセキ</t>
    </rPh>
    <phoneticPr fontId="1"/>
  </si>
  <si>
    <t>実績1_BELS有無</t>
    <rPh sb="0" eb="2">
      <t>ジッセキ</t>
    </rPh>
    <rPh sb="8" eb="10">
      <t>ウム</t>
    </rPh>
    <phoneticPr fontId="1"/>
  </si>
  <si>
    <t>計画1_名称</t>
    <rPh sb="4" eb="6">
      <t>メイショウ</t>
    </rPh>
    <phoneticPr fontId="1"/>
  </si>
  <si>
    <t>計画1_都道府県</t>
    <rPh sb="4" eb="8">
      <t>トドウフケン</t>
    </rPh>
    <phoneticPr fontId="1"/>
  </si>
  <si>
    <t>計画1_延床面積</t>
    <rPh sb="4" eb="6">
      <t>ノベユカ</t>
    </rPh>
    <rPh sb="6" eb="8">
      <t>メンセキ</t>
    </rPh>
    <phoneticPr fontId="1"/>
  </si>
  <si>
    <t>計画1_階数</t>
    <rPh sb="4" eb="6">
      <t>カイスウ</t>
    </rPh>
    <phoneticPr fontId="1"/>
  </si>
  <si>
    <t>計画1_住戸数</t>
    <rPh sb="4" eb="6">
      <t>ジュウコ</t>
    </rPh>
    <rPh sb="6" eb="7">
      <t>スウ</t>
    </rPh>
    <phoneticPr fontId="1"/>
  </si>
  <si>
    <t>計画1_削減量_創エネ含まず</t>
    <rPh sb="4" eb="6">
      <t>サクゲン</t>
    </rPh>
    <rPh sb="6" eb="7">
      <t>リョウ</t>
    </rPh>
    <rPh sb="8" eb="9">
      <t>ソウ</t>
    </rPh>
    <rPh sb="11" eb="12">
      <t>フク</t>
    </rPh>
    <phoneticPr fontId="1"/>
  </si>
  <si>
    <t>計画1_削減量_創エネ含む</t>
    <rPh sb="4" eb="6">
      <t>サクゲン</t>
    </rPh>
    <rPh sb="6" eb="7">
      <t>リョウ</t>
    </rPh>
    <rPh sb="8" eb="9">
      <t>ソウ</t>
    </rPh>
    <rPh sb="11" eb="12">
      <t>フク</t>
    </rPh>
    <phoneticPr fontId="1"/>
  </si>
  <si>
    <t>計画1_ZEH-Mランク</t>
    <phoneticPr fontId="1"/>
  </si>
  <si>
    <t>相談窓口1_支社・グループ会社・部署名等</t>
    <rPh sb="0" eb="2">
      <t>ソウダン</t>
    </rPh>
    <rPh sb="2" eb="4">
      <t>マドグチ</t>
    </rPh>
    <phoneticPr fontId="1"/>
  </si>
  <si>
    <t>相談窓口1_電話番号</t>
    <rPh sb="0" eb="2">
      <t>ソウダン</t>
    </rPh>
    <rPh sb="2" eb="4">
      <t>マドグチ</t>
    </rPh>
    <rPh sb="6" eb="8">
      <t>デンワ</t>
    </rPh>
    <rPh sb="8" eb="10">
      <t>バンゴウ</t>
    </rPh>
    <phoneticPr fontId="1"/>
  </si>
  <si>
    <t>相談窓口1_URL</t>
    <rPh sb="0" eb="2">
      <t>ソウダン</t>
    </rPh>
    <rPh sb="2" eb="4">
      <t>マドグチ</t>
    </rPh>
    <phoneticPr fontId="1"/>
  </si>
  <si>
    <t>ＺＥＨ－Ｍの普及に向けた取組計画</t>
    <phoneticPr fontId="1"/>
  </si>
  <si>
    <t>（</t>
    <phoneticPr fontId="8"/>
  </si>
  <si>
    <t>）</t>
    <phoneticPr fontId="8"/>
  </si>
  <si>
    <t>実績2_名称</t>
    <rPh sb="4" eb="6">
      <t>メイショウ</t>
    </rPh>
    <phoneticPr fontId="1"/>
  </si>
  <si>
    <t>実績2_都道府県</t>
    <rPh sb="4" eb="8">
      <t>トドウフケン</t>
    </rPh>
    <phoneticPr fontId="1"/>
  </si>
  <si>
    <t>実績2_延床面積</t>
    <rPh sb="4" eb="6">
      <t>ノベユカ</t>
    </rPh>
    <rPh sb="6" eb="8">
      <t>メンセキ</t>
    </rPh>
    <phoneticPr fontId="1"/>
  </si>
  <si>
    <t>実績2_階数</t>
    <rPh sb="4" eb="6">
      <t>カイスウ</t>
    </rPh>
    <phoneticPr fontId="1"/>
  </si>
  <si>
    <t>実績2_住戸数</t>
    <rPh sb="4" eb="6">
      <t>ジュウコ</t>
    </rPh>
    <rPh sb="6" eb="7">
      <t>スウ</t>
    </rPh>
    <phoneticPr fontId="1"/>
  </si>
  <si>
    <t>実績2_削減量_創エネ含まず</t>
    <rPh sb="4" eb="6">
      <t>サクゲン</t>
    </rPh>
    <rPh sb="6" eb="7">
      <t>リョウ</t>
    </rPh>
    <rPh sb="8" eb="9">
      <t>ソウ</t>
    </rPh>
    <rPh sb="11" eb="12">
      <t>フク</t>
    </rPh>
    <phoneticPr fontId="1"/>
  </si>
  <si>
    <t>実績2_削減量_創エネ含む</t>
    <rPh sb="4" eb="6">
      <t>サクゲン</t>
    </rPh>
    <rPh sb="6" eb="7">
      <t>リョウ</t>
    </rPh>
    <rPh sb="8" eb="9">
      <t>ソウ</t>
    </rPh>
    <rPh sb="11" eb="12">
      <t>フク</t>
    </rPh>
    <phoneticPr fontId="1"/>
  </si>
  <si>
    <t>実績2_ZEH-Mランク</t>
    <phoneticPr fontId="1"/>
  </si>
  <si>
    <t>実績2_BELS有無</t>
    <rPh sb="8" eb="10">
      <t>ウム</t>
    </rPh>
    <phoneticPr fontId="1"/>
  </si>
  <si>
    <t>実績3_名称</t>
    <rPh sb="4" eb="6">
      <t>メイショウ</t>
    </rPh>
    <phoneticPr fontId="1"/>
  </si>
  <si>
    <t>実績3_都道府県</t>
    <rPh sb="4" eb="8">
      <t>トドウフケン</t>
    </rPh>
    <phoneticPr fontId="1"/>
  </si>
  <si>
    <t>実績3_延床面積</t>
    <rPh sb="4" eb="6">
      <t>ノベユカ</t>
    </rPh>
    <rPh sb="6" eb="8">
      <t>メンセキ</t>
    </rPh>
    <phoneticPr fontId="1"/>
  </si>
  <si>
    <t>実績3_階数</t>
    <rPh sb="4" eb="6">
      <t>カイスウ</t>
    </rPh>
    <phoneticPr fontId="1"/>
  </si>
  <si>
    <t>実績3_住戸数</t>
    <rPh sb="4" eb="6">
      <t>ジュウコ</t>
    </rPh>
    <rPh sb="6" eb="7">
      <t>スウ</t>
    </rPh>
    <phoneticPr fontId="1"/>
  </si>
  <si>
    <t>実績3_削減量_創エネ含まず</t>
    <rPh sb="4" eb="6">
      <t>サクゲン</t>
    </rPh>
    <rPh sb="6" eb="7">
      <t>リョウ</t>
    </rPh>
    <rPh sb="8" eb="9">
      <t>ソウ</t>
    </rPh>
    <rPh sb="11" eb="12">
      <t>フク</t>
    </rPh>
    <phoneticPr fontId="1"/>
  </si>
  <si>
    <t>実績3_削減量_創エネ含む</t>
    <rPh sb="4" eb="6">
      <t>サクゲン</t>
    </rPh>
    <rPh sb="6" eb="7">
      <t>リョウ</t>
    </rPh>
    <rPh sb="8" eb="9">
      <t>ソウ</t>
    </rPh>
    <rPh sb="11" eb="12">
      <t>フク</t>
    </rPh>
    <phoneticPr fontId="1"/>
  </si>
  <si>
    <t>実績3_ZEH-Mランク</t>
  </si>
  <si>
    <t>実績3_BELS有無</t>
    <rPh sb="8" eb="10">
      <t>ウム</t>
    </rPh>
    <phoneticPr fontId="1"/>
  </si>
  <si>
    <t>実績4_名称</t>
    <rPh sb="4" eb="6">
      <t>メイショウ</t>
    </rPh>
    <phoneticPr fontId="1"/>
  </si>
  <si>
    <t>実績4_都道府県</t>
    <rPh sb="4" eb="8">
      <t>トドウフケン</t>
    </rPh>
    <phoneticPr fontId="1"/>
  </si>
  <si>
    <t>実績4_延床面積</t>
    <rPh sb="4" eb="6">
      <t>ノベユカ</t>
    </rPh>
    <rPh sb="6" eb="8">
      <t>メンセキ</t>
    </rPh>
    <phoneticPr fontId="1"/>
  </si>
  <si>
    <t>実績4_階数</t>
    <rPh sb="4" eb="6">
      <t>カイスウ</t>
    </rPh>
    <phoneticPr fontId="1"/>
  </si>
  <si>
    <t>実績4_住戸数</t>
    <rPh sb="4" eb="6">
      <t>ジュウコ</t>
    </rPh>
    <rPh sb="6" eb="7">
      <t>スウ</t>
    </rPh>
    <phoneticPr fontId="1"/>
  </si>
  <si>
    <t>実績4_削減量_創エネ含まず</t>
    <rPh sb="4" eb="6">
      <t>サクゲン</t>
    </rPh>
    <rPh sb="6" eb="7">
      <t>リョウ</t>
    </rPh>
    <rPh sb="8" eb="9">
      <t>ソウ</t>
    </rPh>
    <rPh sb="11" eb="12">
      <t>フク</t>
    </rPh>
    <phoneticPr fontId="1"/>
  </si>
  <si>
    <t>実績4_削減量_創エネ含む</t>
    <rPh sb="4" eb="6">
      <t>サクゲン</t>
    </rPh>
    <rPh sb="6" eb="7">
      <t>リョウ</t>
    </rPh>
    <rPh sb="8" eb="9">
      <t>ソウ</t>
    </rPh>
    <rPh sb="11" eb="12">
      <t>フク</t>
    </rPh>
    <phoneticPr fontId="1"/>
  </si>
  <si>
    <t>実績4_ZEH-Mランク</t>
  </si>
  <si>
    <t>実績4_BELS有無</t>
    <rPh sb="8" eb="10">
      <t>ウム</t>
    </rPh>
    <phoneticPr fontId="1"/>
  </si>
  <si>
    <t>実績5_名称</t>
    <rPh sb="4" eb="6">
      <t>メイショウ</t>
    </rPh>
    <phoneticPr fontId="1"/>
  </si>
  <si>
    <t>実績5_都道府県</t>
    <rPh sb="4" eb="8">
      <t>トドウフケン</t>
    </rPh>
    <phoneticPr fontId="1"/>
  </si>
  <si>
    <t>実績5_延床面積</t>
    <rPh sb="4" eb="6">
      <t>ノベユカ</t>
    </rPh>
    <rPh sb="6" eb="8">
      <t>メンセキ</t>
    </rPh>
    <phoneticPr fontId="1"/>
  </si>
  <si>
    <t>実績5_階数</t>
    <rPh sb="4" eb="6">
      <t>カイスウ</t>
    </rPh>
    <phoneticPr fontId="1"/>
  </si>
  <si>
    <t>実績5_住戸数</t>
    <rPh sb="4" eb="6">
      <t>ジュウコ</t>
    </rPh>
    <rPh sb="6" eb="7">
      <t>スウ</t>
    </rPh>
    <phoneticPr fontId="1"/>
  </si>
  <si>
    <t>実績5_削減量_創エネ含まず</t>
    <rPh sb="4" eb="6">
      <t>サクゲン</t>
    </rPh>
    <rPh sb="6" eb="7">
      <t>リョウ</t>
    </rPh>
    <rPh sb="8" eb="9">
      <t>ソウ</t>
    </rPh>
    <rPh sb="11" eb="12">
      <t>フク</t>
    </rPh>
    <phoneticPr fontId="1"/>
  </si>
  <si>
    <t>実績5_削減量_創エネ含む</t>
    <rPh sb="4" eb="6">
      <t>サクゲン</t>
    </rPh>
    <rPh sb="6" eb="7">
      <t>リョウ</t>
    </rPh>
    <rPh sb="8" eb="9">
      <t>ソウ</t>
    </rPh>
    <rPh sb="11" eb="12">
      <t>フク</t>
    </rPh>
    <phoneticPr fontId="1"/>
  </si>
  <si>
    <t>実績5_ZEH-Mランク</t>
  </si>
  <si>
    <t>実績5_BELS有無</t>
    <rPh sb="8" eb="10">
      <t>ウム</t>
    </rPh>
    <phoneticPr fontId="1"/>
  </si>
  <si>
    <t>計画2_名称</t>
    <rPh sb="4" eb="6">
      <t>メイショウ</t>
    </rPh>
    <phoneticPr fontId="1"/>
  </si>
  <si>
    <t>計画2_都道府県</t>
    <rPh sb="4" eb="8">
      <t>トドウフケン</t>
    </rPh>
    <phoneticPr fontId="1"/>
  </si>
  <si>
    <t>計画2_延床面積</t>
    <rPh sb="4" eb="6">
      <t>ノベユカ</t>
    </rPh>
    <rPh sb="6" eb="8">
      <t>メンセキ</t>
    </rPh>
    <phoneticPr fontId="1"/>
  </si>
  <si>
    <t>計画2_階数</t>
    <rPh sb="4" eb="6">
      <t>カイスウ</t>
    </rPh>
    <phoneticPr fontId="1"/>
  </si>
  <si>
    <t>計画2_住戸数</t>
    <rPh sb="4" eb="6">
      <t>ジュウコ</t>
    </rPh>
    <rPh sb="6" eb="7">
      <t>スウ</t>
    </rPh>
    <phoneticPr fontId="1"/>
  </si>
  <si>
    <t>計画2_削減量_創エネ含まず</t>
    <rPh sb="4" eb="6">
      <t>サクゲン</t>
    </rPh>
    <rPh sb="6" eb="7">
      <t>リョウ</t>
    </rPh>
    <rPh sb="8" eb="9">
      <t>ソウ</t>
    </rPh>
    <rPh sb="11" eb="12">
      <t>フク</t>
    </rPh>
    <phoneticPr fontId="1"/>
  </si>
  <si>
    <t>計画2_削減量_創エネ含む</t>
    <rPh sb="4" eb="6">
      <t>サクゲン</t>
    </rPh>
    <rPh sb="6" eb="7">
      <t>リョウ</t>
    </rPh>
    <rPh sb="8" eb="9">
      <t>ソウ</t>
    </rPh>
    <rPh sb="11" eb="12">
      <t>フク</t>
    </rPh>
    <phoneticPr fontId="1"/>
  </si>
  <si>
    <t>計画2_ZEH-Mランク</t>
  </si>
  <si>
    <t>計画3_名称</t>
    <rPh sb="4" eb="6">
      <t>メイショウ</t>
    </rPh>
    <phoneticPr fontId="1"/>
  </si>
  <si>
    <t>計画3_都道府県</t>
    <rPh sb="4" eb="8">
      <t>トドウフケン</t>
    </rPh>
    <phoneticPr fontId="1"/>
  </si>
  <si>
    <t>計画3_延床面積</t>
    <rPh sb="4" eb="6">
      <t>ノベユカ</t>
    </rPh>
    <rPh sb="6" eb="8">
      <t>メンセキ</t>
    </rPh>
    <phoneticPr fontId="1"/>
  </si>
  <si>
    <t>計画3_階数</t>
    <rPh sb="4" eb="6">
      <t>カイスウ</t>
    </rPh>
    <phoneticPr fontId="1"/>
  </si>
  <si>
    <t>計画3_住戸数</t>
    <rPh sb="4" eb="6">
      <t>ジュウコ</t>
    </rPh>
    <rPh sb="6" eb="7">
      <t>スウ</t>
    </rPh>
    <phoneticPr fontId="1"/>
  </si>
  <si>
    <t>計画3_削減量_創エネ含まず</t>
    <rPh sb="4" eb="6">
      <t>サクゲン</t>
    </rPh>
    <rPh sb="6" eb="7">
      <t>リョウ</t>
    </rPh>
    <rPh sb="8" eb="9">
      <t>ソウ</t>
    </rPh>
    <rPh sb="11" eb="12">
      <t>フク</t>
    </rPh>
    <phoneticPr fontId="1"/>
  </si>
  <si>
    <t>計画3_削減量_創エネ含む</t>
    <rPh sb="4" eb="6">
      <t>サクゲン</t>
    </rPh>
    <rPh sb="6" eb="7">
      <t>リョウ</t>
    </rPh>
    <rPh sb="8" eb="9">
      <t>ソウ</t>
    </rPh>
    <rPh sb="11" eb="12">
      <t>フク</t>
    </rPh>
    <phoneticPr fontId="1"/>
  </si>
  <si>
    <t>計画3_ZEH-Mランク</t>
  </si>
  <si>
    <t>計画4_名称</t>
    <rPh sb="4" eb="6">
      <t>メイショウ</t>
    </rPh>
    <phoneticPr fontId="1"/>
  </si>
  <si>
    <t>計画4_都道府県</t>
    <rPh sb="4" eb="8">
      <t>トドウフケン</t>
    </rPh>
    <phoneticPr fontId="1"/>
  </si>
  <si>
    <t>計画4_延床面積</t>
    <rPh sb="4" eb="6">
      <t>ノベユカ</t>
    </rPh>
    <rPh sb="6" eb="8">
      <t>メンセキ</t>
    </rPh>
    <phoneticPr fontId="1"/>
  </si>
  <si>
    <t>計画4_階数</t>
    <rPh sb="4" eb="6">
      <t>カイスウ</t>
    </rPh>
    <phoneticPr fontId="1"/>
  </si>
  <si>
    <t>計画4_住戸数</t>
    <rPh sb="4" eb="6">
      <t>ジュウコ</t>
    </rPh>
    <rPh sb="6" eb="7">
      <t>スウ</t>
    </rPh>
    <phoneticPr fontId="1"/>
  </si>
  <si>
    <t>計画4_削減量_創エネ含まず</t>
    <rPh sb="4" eb="6">
      <t>サクゲン</t>
    </rPh>
    <rPh sb="6" eb="7">
      <t>リョウ</t>
    </rPh>
    <rPh sb="8" eb="9">
      <t>ソウ</t>
    </rPh>
    <rPh sb="11" eb="12">
      <t>フク</t>
    </rPh>
    <phoneticPr fontId="1"/>
  </si>
  <si>
    <t>計画4_削減量_創エネ含む</t>
    <rPh sb="4" eb="6">
      <t>サクゲン</t>
    </rPh>
    <rPh sb="6" eb="7">
      <t>リョウ</t>
    </rPh>
    <rPh sb="8" eb="9">
      <t>ソウ</t>
    </rPh>
    <rPh sb="11" eb="12">
      <t>フク</t>
    </rPh>
    <phoneticPr fontId="1"/>
  </si>
  <si>
    <t>計画4_ZEH-Mランク</t>
  </si>
  <si>
    <t>計画5_名称</t>
    <rPh sb="4" eb="6">
      <t>メイショウ</t>
    </rPh>
    <phoneticPr fontId="1"/>
  </si>
  <si>
    <t>計画5_都道府県</t>
    <rPh sb="4" eb="8">
      <t>トドウフケン</t>
    </rPh>
    <phoneticPr fontId="1"/>
  </si>
  <si>
    <t>計画5_延床面積</t>
    <rPh sb="4" eb="6">
      <t>ノベユカ</t>
    </rPh>
    <rPh sb="6" eb="8">
      <t>メンセキ</t>
    </rPh>
    <phoneticPr fontId="1"/>
  </si>
  <si>
    <t>計画5_階数</t>
    <rPh sb="4" eb="6">
      <t>カイスウ</t>
    </rPh>
    <phoneticPr fontId="1"/>
  </si>
  <si>
    <t>計画5_住戸数</t>
    <rPh sb="4" eb="6">
      <t>ジュウコ</t>
    </rPh>
    <rPh sb="6" eb="7">
      <t>スウ</t>
    </rPh>
    <phoneticPr fontId="1"/>
  </si>
  <si>
    <t>計画5_削減量_創エネ含まず</t>
    <rPh sb="4" eb="6">
      <t>サクゲン</t>
    </rPh>
    <rPh sb="6" eb="7">
      <t>リョウ</t>
    </rPh>
    <rPh sb="8" eb="9">
      <t>ソウ</t>
    </rPh>
    <rPh sb="11" eb="12">
      <t>フク</t>
    </rPh>
    <phoneticPr fontId="1"/>
  </si>
  <si>
    <t>計画5_削減量_創エネ含む</t>
    <rPh sb="4" eb="6">
      <t>サクゲン</t>
    </rPh>
    <rPh sb="6" eb="7">
      <t>リョウ</t>
    </rPh>
    <rPh sb="8" eb="9">
      <t>ソウ</t>
    </rPh>
    <rPh sb="11" eb="12">
      <t>フク</t>
    </rPh>
    <phoneticPr fontId="1"/>
  </si>
  <si>
    <t>計画5_ZEH-Mランク</t>
  </si>
  <si>
    <t>凸版管理番号</t>
    <rPh sb="0" eb="2">
      <t>トッパン</t>
    </rPh>
    <rPh sb="2" eb="4">
      <t>カンリ</t>
    </rPh>
    <rPh sb="4" eb="6">
      <t>バンゴウ</t>
    </rPh>
    <phoneticPr fontId="1"/>
  </si>
  <si>
    <t>デベロッパー登録番号</t>
    <rPh sb="6" eb="8">
      <t>トウロク</t>
    </rPh>
    <rPh sb="8" eb="10">
      <t>バンゴウ</t>
    </rPh>
    <phoneticPr fontId="1"/>
  </si>
  <si>
    <t>廃棄物処理業</t>
  </si>
  <si>
    <t>自動車整備業</t>
  </si>
  <si>
    <t>機械等修理業（別掲を除く）</t>
  </si>
  <si>
    <t>銀行業</t>
  </si>
  <si>
    <t>協同組織金融業</t>
  </si>
  <si>
    <t>貸金業，クレジットカード業等非預金信用機関</t>
  </si>
  <si>
    <t>金融商品取引業，商品先物取引業</t>
  </si>
  <si>
    <t>補助的金融業等</t>
  </si>
  <si>
    <t>保険業（保険媒介代理業，保険サービス業を含む）</t>
  </si>
  <si>
    <t>各種商品卸売業</t>
  </si>
  <si>
    <t>繊維・衣服等卸売業</t>
  </si>
  <si>
    <t>飲食料品卸売業</t>
  </si>
  <si>
    <t>建築材料，鉱物・金属材料等卸売業</t>
  </si>
  <si>
    <t>機械器具卸売業</t>
  </si>
  <si>
    <t>その他の卸売業</t>
  </si>
  <si>
    <t>各種商品小売業</t>
  </si>
  <si>
    <t>織物・衣服・身の回り品小売業</t>
  </si>
  <si>
    <t>飲食料品小売業</t>
  </si>
  <si>
    <t>機械器具小売業</t>
  </si>
  <si>
    <t>その他の小売業</t>
  </si>
  <si>
    <t>無店舗小売業</t>
  </si>
  <si>
    <t>鉄道業</t>
  </si>
  <si>
    <t>道路旅客運送業</t>
  </si>
  <si>
    <t>道路貨物運送業</t>
  </si>
  <si>
    <t>水運業</t>
  </si>
  <si>
    <t>航空運輸業</t>
  </si>
  <si>
    <t>倉庫業</t>
  </si>
  <si>
    <t>運輸に附帯するサービス業</t>
  </si>
  <si>
    <t>通信業</t>
  </si>
  <si>
    <t>放送業</t>
  </si>
  <si>
    <t>情報サービス業</t>
  </si>
  <si>
    <t>インターネット附随サービス業</t>
  </si>
  <si>
    <t>映像・音声・文字情報制作業</t>
  </si>
  <si>
    <t>食料品製造業</t>
  </si>
  <si>
    <t>飲料・たばこ・飼料製造業</t>
  </si>
  <si>
    <t>繊維工業</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</si>
  <si>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</si>
  <si>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</si>
  <si>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</si>
  <si>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</si>
  <si>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</si>
  <si>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</si>
  <si>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</si>
  <si>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t>
  </si>
  <si>
    <t>なめし革・同製品・毛皮製造業</t>
  </si>
  <si>
    <t>窯業・土石製品製造業</t>
  </si>
  <si>
    <t>鉄鋼業</t>
  </si>
  <si>
    <t>輸送用機械器具製造業</t>
  </si>
  <si>
    <t>その他の製造業</t>
  </si>
  <si>
    <t>　宅地建物取引業免許</t>
    <phoneticPr fontId="1"/>
  </si>
  <si>
    <t>　一般建設業許可証</t>
    <rPh sb="1" eb="3">
      <t>イッパン</t>
    </rPh>
    <rPh sb="3" eb="5">
      <t>ケンセツ</t>
    </rPh>
    <rPh sb="5" eb="6">
      <t>ギョウ</t>
    </rPh>
    <rPh sb="6" eb="8">
      <t>キョカ</t>
    </rPh>
    <rPh sb="8" eb="9">
      <t>アカシ</t>
    </rPh>
    <phoneticPr fontId="1"/>
  </si>
  <si>
    <t>　特定建設業許可証</t>
    <rPh sb="1" eb="3">
      <t>トクテイ</t>
    </rPh>
    <rPh sb="3" eb="5">
      <t>ケンセツ</t>
    </rPh>
    <rPh sb="5" eb="6">
      <t>ギョウ</t>
    </rPh>
    <rPh sb="6" eb="8">
      <t>キョカ</t>
    </rPh>
    <rPh sb="8" eb="9">
      <t>アカシ</t>
    </rPh>
    <phoneticPr fontId="1"/>
  </si>
  <si>
    <t>役割</t>
    <rPh sb="0" eb="2">
      <t>ヤクワリ</t>
    </rPh>
    <phoneticPr fontId="1"/>
  </si>
  <si>
    <t>D</t>
    <phoneticPr fontId="1"/>
  </si>
  <si>
    <t>C</t>
    <phoneticPr fontId="1"/>
  </si>
  <si>
    <t>D・C</t>
    <phoneticPr fontId="1"/>
  </si>
  <si>
    <t>役割</t>
    <rPh sb="0" eb="2">
      <t>ヤクワリ</t>
    </rPh>
    <phoneticPr fontId="1"/>
  </si>
  <si>
    <t>実績1_役割</t>
    <rPh sb="0" eb="2">
      <t>ジッセキ</t>
    </rPh>
    <rPh sb="4" eb="6">
      <t>ヤクワリ</t>
    </rPh>
    <phoneticPr fontId="1"/>
  </si>
  <si>
    <t>実績2_役割</t>
    <rPh sb="0" eb="2">
      <t>ジッセキ</t>
    </rPh>
    <rPh sb="4" eb="6">
      <t>ヤクワリ</t>
    </rPh>
    <phoneticPr fontId="1"/>
  </si>
  <si>
    <t>実績3_役割</t>
    <rPh sb="0" eb="2">
      <t>ジッセキ</t>
    </rPh>
    <rPh sb="4" eb="6">
      <t>ヤクワリ</t>
    </rPh>
    <phoneticPr fontId="1"/>
  </si>
  <si>
    <t>実績4_役割</t>
    <rPh sb="0" eb="2">
      <t>ジッセキ</t>
    </rPh>
    <rPh sb="4" eb="6">
      <t>ヤクワリ</t>
    </rPh>
    <phoneticPr fontId="1"/>
  </si>
  <si>
    <t>実績5_役割</t>
    <rPh sb="0" eb="2">
      <t>ジッセキ</t>
    </rPh>
    <rPh sb="4" eb="6">
      <t>ヤクワリ</t>
    </rPh>
    <phoneticPr fontId="1"/>
  </si>
  <si>
    <t>計画1_役割</t>
    <rPh sb="4" eb="6">
      <t>ヤクワリ</t>
    </rPh>
    <phoneticPr fontId="1"/>
  </si>
  <si>
    <t>計画2_役割</t>
    <rPh sb="4" eb="6">
      <t>ヤクワリ</t>
    </rPh>
    <phoneticPr fontId="1"/>
  </si>
  <si>
    <t>計画3_役割</t>
    <rPh sb="4" eb="6">
      <t>ヤクワリ</t>
    </rPh>
    <phoneticPr fontId="1"/>
  </si>
  <si>
    <t>計画4_役割</t>
    <rPh sb="4" eb="6">
      <t>ヤクワリ</t>
    </rPh>
    <phoneticPr fontId="1"/>
  </si>
  <si>
    <t>計画5_役割</t>
    <rPh sb="4" eb="6">
      <t>ヤクワリ</t>
    </rPh>
    <phoneticPr fontId="1"/>
  </si>
  <si>
    <t>登録決定番号</t>
    <rPh sb="0" eb="2">
      <t>トウロク</t>
    </rPh>
    <rPh sb="2" eb="4">
      <t>ケッテイ</t>
    </rPh>
    <rPh sb="4" eb="6">
      <t>バンゴウ</t>
    </rPh>
    <phoneticPr fontId="1"/>
  </si>
  <si>
    <t>窓口を設置しているＵＲＬ</t>
    <phoneticPr fontId="1"/>
  </si>
  <si>
    <t>１．ＺＥＨデベロッパー情報、２．ＺＥＨ－Ｍの取組計画及びその進捗状況、導入実績の公表、３．Ｃ登録における対応可能エリアと規模、４．ＺＥＨ－Ｍ導入実績（Ｃ登録の場合は建築実績）
５．ＺＥＨ－Ｍ導入計画（Ｃ登録の場合は受注計画）、６．ＺＥＨ－Ｍの普及に向けた取組計画（2030年までの中長期計画）、７．Ｃ登録におけるＺＥＨ－Ｍ相談窓口</t>
  </si>
  <si>
    <t>その他のＺＥＨ－Ｍ導入実績件数（No.6～）</t>
    <rPh sb="2" eb="3">
      <t>タ</t>
    </rPh>
    <rPh sb="9" eb="11">
      <t>ドウニュウ</t>
    </rPh>
    <rPh sb="11" eb="13">
      <t>ジッセキ</t>
    </rPh>
    <rPh sb="13" eb="15">
      <t>ケンスウ</t>
    </rPh>
    <phoneticPr fontId="1"/>
  </si>
  <si>
    <t>ＺＥＨ－Ｍランク</t>
  </si>
  <si>
    <t>その他のＺＥＨ－Ｍ導入計画件数（No.6～）</t>
    <rPh sb="2" eb="3">
      <t>タ</t>
    </rPh>
    <rPh sb="9" eb="11">
      <t>ドウニュウ</t>
    </rPh>
    <rPh sb="11" eb="13">
      <t>ケイカク</t>
    </rPh>
    <rPh sb="13" eb="15">
      <t>ケンスウ</t>
    </rPh>
    <phoneticPr fontId="1"/>
  </si>
  <si>
    <t>※C登録の場合は、ＺＥＨ－Ｍの受注に向けた取組計画を記入すること。（全角600字以内）</t>
    <rPh sb="2" eb="4">
      <t>トウロク</t>
    </rPh>
    <rPh sb="5" eb="7">
      <t>バアイ</t>
    </rPh>
    <rPh sb="15" eb="17">
      <t>ジュチュウ</t>
    </rPh>
    <rPh sb="18" eb="19">
      <t>ム</t>
    </rPh>
    <rPh sb="21" eb="23">
      <t>トリク</t>
    </rPh>
    <rPh sb="23" eb="25">
      <t>ケイカク</t>
    </rPh>
    <rPh sb="34" eb="36">
      <t>ゼンカク</t>
    </rPh>
    <rPh sb="39" eb="40">
      <t>ジ</t>
    </rPh>
    <rPh sb="40" eb="42">
      <t>イナイ</t>
    </rPh>
    <phoneticPr fontId="1"/>
  </si>
  <si>
    <t>　ＺＥＨ－Ｍ相談窓口</t>
    <rPh sb="6" eb="8">
      <t>ソウダン</t>
    </rPh>
    <rPh sb="8" eb="10">
      <t>マドグチ</t>
    </rPh>
    <phoneticPr fontId="1"/>
  </si>
  <si>
    <t>１. ＺＥＨデベロッパー情報</t>
    <phoneticPr fontId="1"/>
  </si>
  <si>
    <t>２. 資格情報</t>
    <rPh sb="3" eb="5">
      <t>シカク</t>
    </rPh>
    <rPh sb="5" eb="7">
      <t>ジョウホウ</t>
    </rPh>
    <phoneticPr fontId="8"/>
  </si>
  <si>
    <t>３. 実務担当者情報（問合せ等で確実に対応できる実務担当者の連絡先を記入すること）</t>
    <rPh sb="8" eb="10">
      <t>ジョウホウ</t>
    </rPh>
    <phoneticPr fontId="8"/>
  </si>
  <si>
    <t>（ネット・ゼロ・エネルギー・ハウス実証事業）</t>
    <rPh sb="17" eb="19">
      <t>ジッショウ</t>
    </rPh>
    <phoneticPr fontId="1"/>
  </si>
  <si>
    <t>日</t>
    <rPh sb="0" eb="1">
      <t>ニチ</t>
    </rPh>
    <phoneticPr fontId="1"/>
  </si>
  <si>
    <t>（注）
役員名簿については、氏名カナ（全角、姓と名の間は全角で１マス空け）、氏名漢字（全角、姓と名の間は全角で１マス空け）、生年月日（全角で大正はＴ、昭和はＳ、平成はＨ、数字は２桁全角）、会社名及び役職名を記入する。
また、外国人については、氏名漢字欄は商業登記簿のとおりに記入し、カナ欄はカナ読みを記入すること。</t>
    <rPh sb="28" eb="30">
      <t>ゼンカク</t>
    </rPh>
    <rPh sb="52" eb="54">
      <t>ゼンカク</t>
    </rPh>
    <rPh sb="102" eb="104">
      <t>キニュウ</t>
    </rPh>
    <rPh sb="126" eb="128">
      <t>ショウギョウ</t>
    </rPh>
    <rPh sb="128" eb="131">
      <t>トウキボ</t>
    </rPh>
    <rPh sb="136" eb="138">
      <t>キニュウ</t>
    </rPh>
    <rPh sb="142" eb="143">
      <t>ラン</t>
    </rPh>
    <rPh sb="146" eb="147">
      <t>ヨ</t>
    </rPh>
    <rPh sb="149" eb="151">
      <t>キニュウ</t>
    </rPh>
    <phoneticPr fontId="1"/>
  </si>
  <si>
    <t>以上の誓約事項の内容に同意し、申請内容に間違いがないことを確認した上で署名します。</t>
    <rPh sb="0" eb="2">
      <t>イジョウ</t>
    </rPh>
    <rPh sb="3" eb="5">
      <t>セイヤク</t>
    </rPh>
    <phoneticPr fontId="8"/>
  </si>
  <si>
    <t>実績1_竣工年月</t>
    <rPh sb="0" eb="2">
      <t>ジッセキ</t>
    </rPh>
    <rPh sb="4" eb="6">
      <t>シュンコウ</t>
    </rPh>
    <rPh sb="6" eb="7">
      <t>ネン</t>
    </rPh>
    <rPh sb="7" eb="8">
      <t>ゲツ</t>
    </rPh>
    <phoneticPr fontId="1"/>
  </si>
  <si>
    <t>実績2_竣工年月</t>
    <rPh sb="4" eb="6">
      <t>シュンコウ</t>
    </rPh>
    <rPh sb="6" eb="7">
      <t>ネン</t>
    </rPh>
    <rPh sb="7" eb="8">
      <t>ゲツ</t>
    </rPh>
    <phoneticPr fontId="1"/>
  </si>
  <si>
    <t>実績3_竣工年月</t>
    <rPh sb="4" eb="6">
      <t>シュンコウ</t>
    </rPh>
    <rPh sb="6" eb="7">
      <t>ネン</t>
    </rPh>
    <rPh sb="7" eb="8">
      <t>ゲツ</t>
    </rPh>
    <phoneticPr fontId="1"/>
  </si>
  <si>
    <t>実績4_竣工年月</t>
    <rPh sb="4" eb="6">
      <t>シュンコウ</t>
    </rPh>
    <rPh sb="6" eb="7">
      <t>ネン</t>
    </rPh>
    <rPh sb="7" eb="8">
      <t>ゲツ</t>
    </rPh>
    <phoneticPr fontId="1"/>
  </si>
  <si>
    <t>実績5_竣工年月</t>
    <rPh sb="4" eb="6">
      <t>シュンコウ</t>
    </rPh>
    <rPh sb="6" eb="7">
      <t>ネン</t>
    </rPh>
    <rPh sb="7" eb="8">
      <t>ゲツ</t>
    </rPh>
    <phoneticPr fontId="1"/>
  </si>
  <si>
    <t>計画1_竣工年月</t>
    <rPh sb="4" eb="6">
      <t>シュンコウ</t>
    </rPh>
    <rPh sb="6" eb="7">
      <t>ネン</t>
    </rPh>
    <rPh sb="7" eb="8">
      <t>ゲツ</t>
    </rPh>
    <phoneticPr fontId="1"/>
  </si>
  <si>
    <t>計画2_竣工年月</t>
    <rPh sb="4" eb="6">
      <t>シュンコウ</t>
    </rPh>
    <rPh sb="6" eb="7">
      <t>ネン</t>
    </rPh>
    <rPh sb="7" eb="8">
      <t>ゲツ</t>
    </rPh>
    <phoneticPr fontId="1"/>
  </si>
  <si>
    <t>計画3_竣工年月</t>
    <rPh sb="4" eb="6">
      <t>シュンコウ</t>
    </rPh>
    <rPh sb="6" eb="7">
      <t>ネン</t>
    </rPh>
    <rPh sb="7" eb="8">
      <t>ゲツ</t>
    </rPh>
    <phoneticPr fontId="1"/>
  </si>
  <si>
    <t>計画4_竣工年月</t>
    <rPh sb="4" eb="6">
      <t>シュンコウ</t>
    </rPh>
    <rPh sb="6" eb="7">
      <t>ネン</t>
    </rPh>
    <rPh sb="7" eb="8">
      <t>ゲツ</t>
    </rPh>
    <phoneticPr fontId="1"/>
  </si>
  <si>
    <t>計画5_竣工年月</t>
    <rPh sb="4" eb="6">
      <t>シュンコウ</t>
    </rPh>
    <rPh sb="6" eb="7">
      <t>ネン</t>
    </rPh>
    <rPh sb="7" eb="8">
      <t>ゲツ</t>
    </rPh>
    <phoneticPr fontId="1"/>
  </si>
  <si>
    <r>
      <t>※ＺＥＨ－Ｍの新築建築物の導入実績（Ｃ登録の場合は建築実績）を記入すること。</t>
    </r>
    <r>
      <rPr>
        <sz val="15"/>
        <color rgb="FFFF0000"/>
        <rFont val="ＭＳ Ｐゴシック"/>
        <family val="3"/>
        <charset val="128"/>
        <scheme val="minor"/>
      </rPr>
      <t>（No.1～5までの情報を公開）</t>
    </r>
    <rPh sb="7" eb="9">
      <t>シンチク</t>
    </rPh>
    <rPh sb="9" eb="12">
      <t>ケンチクブツ</t>
    </rPh>
    <rPh sb="13" eb="15">
      <t>ドウニュウ</t>
    </rPh>
    <rPh sb="15" eb="17">
      <t>ジッセキ</t>
    </rPh>
    <rPh sb="19" eb="21">
      <t>トウロク</t>
    </rPh>
    <rPh sb="22" eb="24">
      <t>バアイ</t>
    </rPh>
    <rPh sb="25" eb="27">
      <t>ケンチク</t>
    </rPh>
    <rPh sb="27" eb="29">
      <t>ジッセキ</t>
    </rPh>
    <rPh sb="31" eb="33">
      <t>キニュウ</t>
    </rPh>
    <rPh sb="48" eb="50">
      <t>ジョウホウ</t>
    </rPh>
    <rPh sb="51" eb="53">
      <t>コウカイ</t>
    </rPh>
    <phoneticPr fontId="1"/>
  </si>
  <si>
    <r>
      <t>※ＺＥＨ－Ｍの新築建築物の導入計画（Ｃ登録の場合は受注計画）を記入すること。</t>
    </r>
    <r>
      <rPr>
        <sz val="15"/>
        <color rgb="FFFF0000"/>
        <rFont val="ＭＳ Ｐゴシック"/>
        <family val="3"/>
        <charset val="128"/>
        <scheme val="minor"/>
      </rPr>
      <t>（No.1～5までの情報を公開）</t>
    </r>
    <rPh sb="7" eb="9">
      <t>シンチク</t>
    </rPh>
    <rPh sb="9" eb="12">
      <t>ケンチクブツ</t>
    </rPh>
    <rPh sb="13" eb="15">
      <t>ドウニュウ</t>
    </rPh>
    <rPh sb="15" eb="17">
      <t>ケイカク</t>
    </rPh>
    <rPh sb="19" eb="21">
      <t>トウロク</t>
    </rPh>
    <rPh sb="22" eb="24">
      <t>バアイ</t>
    </rPh>
    <rPh sb="25" eb="27">
      <t>ジュチュウ</t>
    </rPh>
    <rPh sb="27" eb="29">
      <t>ケイカク</t>
    </rPh>
    <rPh sb="31" eb="33">
      <t>キニュウ</t>
    </rPh>
    <rPh sb="48" eb="50">
      <t>ジョウホウ</t>
    </rPh>
    <rPh sb="51" eb="53">
      <t>コウカイ</t>
    </rPh>
    <phoneticPr fontId="1"/>
  </si>
  <si>
    <t>別紙２の暴力団排除に関する誓約事項について熟読し、理解の上、これに同意している。</t>
    <rPh sb="0" eb="2">
      <t>ベッシ</t>
    </rPh>
    <phoneticPr fontId="1"/>
  </si>
  <si>
    <t>ＢＥＬＳ証
取得有無</t>
    <rPh sb="4" eb="5">
      <t>ショウ</t>
    </rPh>
    <rPh sb="6" eb="8">
      <t>シュトク</t>
    </rPh>
    <rPh sb="8" eb="10">
      <t>ウム</t>
    </rPh>
    <phoneticPr fontId="1"/>
  </si>
  <si>
    <t>竣工年月</t>
    <rPh sb="0" eb="2">
      <t>シュンコウ</t>
    </rPh>
    <rPh sb="2" eb="3">
      <t>ネン</t>
    </rPh>
    <rPh sb="3" eb="4">
      <t>ゲツ</t>
    </rPh>
    <phoneticPr fontId="1"/>
  </si>
  <si>
    <t>BELS証の
取得有無</t>
    <rPh sb="4" eb="5">
      <t>ショウ</t>
    </rPh>
    <rPh sb="7" eb="9">
      <t>シュトク</t>
    </rPh>
    <rPh sb="9" eb="11">
      <t>ウム</t>
    </rPh>
    <phoneticPr fontId="1"/>
  </si>
  <si>
    <t>申請者詳細_法人名（カナ）</t>
    <phoneticPr fontId="1"/>
  </si>
  <si>
    <t>６</t>
    <phoneticPr fontId="8"/>
  </si>
  <si>
    <t>以上の内容に同意し、申請内容に間違いがないことを確認した上で署名します。</t>
    <rPh sb="0" eb="2">
      <t>イジョウ</t>
    </rPh>
    <phoneticPr fontId="8"/>
  </si>
  <si>
    <t>ＺＥＨ－Ｍランク</t>
    <phoneticPr fontId="1"/>
  </si>
  <si>
    <t>番号_宅建</t>
    <rPh sb="0" eb="2">
      <t>バンゴウ</t>
    </rPh>
    <phoneticPr fontId="1"/>
  </si>
  <si>
    <t>番号_一般建設業</t>
    <rPh sb="0" eb="2">
      <t>バンゴウ</t>
    </rPh>
    <phoneticPr fontId="1"/>
  </si>
  <si>
    <t>番号_特定建設業</t>
    <rPh sb="0" eb="2">
      <t>バンゴウ</t>
    </rPh>
    <phoneticPr fontId="1"/>
  </si>
  <si>
    <t>kW</t>
    <phoneticPr fontId="1"/>
  </si>
  <si>
    <t>太陽光パネルの
発電容量</t>
    <phoneticPr fontId="1"/>
  </si>
  <si>
    <t>実績1_太陽光パネルの発電容量</t>
    <rPh sb="0" eb="2">
      <t>ジッセキ</t>
    </rPh>
    <rPh sb="4" eb="7">
      <t>タイヨウコウ</t>
    </rPh>
    <rPh sb="11" eb="15">
      <t>ハツデンヨウリョウ</t>
    </rPh>
    <phoneticPr fontId="1"/>
  </si>
  <si>
    <t>実績2_太陽光パネルの発電容量</t>
    <rPh sb="0" eb="2">
      <t>ジッセキ</t>
    </rPh>
    <rPh sb="4" eb="7">
      <t>タイヨウコウ</t>
    </rPh>
    <rPh sb="11" eb="15">
      <t>ハツデンヨウリョウ</t>
    </rPh>
    <phoneticPr fontId="1"/>
  </si>
  <si>
    <t>実績3_太陽光パネルの発電容量</t>
    <phoneticPr fontId="1"/>
  </si>
  <si>
    <t>実績4_太陽光パネルの発電容量</t>
    <phoneticPr fontId="1"/>
  </si>
  <si>
    <t>実績5_太陽光パネルの発電容量</t>
    <phoneticPr fontId="1"/>
  </si>
  <si>
    <t>計画1_太陽光パネルの発電容量</t>
    <rPh sb="0" eb="2">
      <t>ケイカク</t>
    </rPh>
    <phoneticPr fontId="1"/>
  </si>
  <si>
    <t>計画2_太陽光パネルの発電容量</t>
    <phoneticPr fontId="1"/>
  </si>
  <si>
    <t>計画3_太陽光パネルの発電容量</t>
    <phoneticPr fontId="1"/>
  </si>
  <si>
    <t>計画4_太陽光パネルの発電容量</t>
    <phoneticPr fontId="1"/>
  </si>
  <si>
    <t>計画5_太陽光パネルの発電容量</t>
    <phoneticPr fontId="1"/>
  </si>
  <si>
    <t>取得する情報</t>
    <rPh sb="0" eb="2">
      <t>シュトク</t>
    </rPh>
    <rPh sb="4" eb="6">
      <t>ジョウホウ</t>
    </rPh>
    <phoneticPr fontId="8"/>
  </si>
  <si>
    <t xml:space="preserve">    </t>
    <phoneticPr fontId="1"/>
  </si>
  <si>
    <t>利用目的</t>
    <rPh sb="0" eb="4">
      <t>リヨウモクテキ</t>
    </rPh>
    <phoneticPr fontId="1"/>
  </si>
  <si>
    <t>４．</t>
    <phoneticPr fontId="1"/>
  </si>
  <si>
    <t>第三者への提供について</t>
    <rPh sb="0" eb="3">
      <t>ダイサンシャ</t>
    </rPh>
    <rPh sb="5" eb="7">
      <t>テイキョウ</t>
    </rPh>
    <phoneticPr fontId="1"/>
  </si>
  <si>
    <t xml:space="preserve">   </t>
    <phoneticPr fontId="1"/>
  </si>
  <si>
    <t xml:space="preserve">     </t>
    <phoneticPr fontId="1"/>
  </si>
  <si>
    <t xml:space="preserve">  </t>
    <phoneticPr fontId="1"/>
  </si>
  <si>
    <t>５．</t>
    <phoneticPr fontId="1"/>
  </si>
  <si>
    <t>ＺＥＨデベロッパー登録における提供先及び提供情報について</t>
    <rPh sb="9" eb="11">
      <t>トウロク</t>
    </rPh>
    <rPh sb="15" eb="17">
      <t>テイキョウ</t>
    </rPh>
    <rPh sb="17" eb="18">
      <t>サキ</t>
    </rPh>
    <rPh sb="18" eb="19">
      <t>オヨ</t>
    </rPh>
    <rPh sb="20" eb="22">
      <t>テイキョウ</t>
    </rPh>
    <rPh sb="22" eb="24">
      <t>ジョウホウ</t>
    </rPh>
    <phoneticPr fontId="1"/>
  </si>
  <si>
    <t>※2　「８．」に示す外部委託先は提供先として扱わない</t>
    <phoneticPr fontId="1"/>
  </si>
  <si>
    <t>６．</t>
    <phoneticPr fontId="1"/>
  </si>
  <si>
    <t>匿名加工情報の提供について</t>
    <rPh sb="0" eb="2">
      <t>トクメイ</t>
    </rPh>
    <rPh sb="2" eb="4">
      <t>カコウ</t>
    </rPh>
    <rPh sb="4" eb="6">
      <t>ジョウホウ</t>
    </rPh>
    <rPh sb="7" eb="9">
      <t>テイキョウ</t>
    </rPh>
    <phoneticPr fontId="1"/>
  </si>
  <si>
    <t>https://zehweb.jp/privacy/</t>
    <phoneticPr fontId="1"/>
  </si>
  <si>
    <t>７．</t>
    <phoneticPr fontId="1"/>
  </si>
  <si>
    <t>個人情報提供の任意性</t>
    <rPh sb="0" eb="4">
      <t>コジンジョウホウ</t>
    </rPh>
    <rPh sb="4" eb="6">
      <t>テイキョウ</t>
    </rPh>
    <rPh sb="7" eb="9">
      <t>ニンイ</t>
    </rPh>
    <rPh sb="9" eb="10">
      <t>セイ</t>
    </rPh>
    <phoneticPr fontId="1"/>
  </si>
  <si>
    <t>８．</t>
    <phoneticPr fontId="1"/>
  </si>
  <si>
    <t>外部委託</t>
    <rPh sb="0" eb="4">
      <t>ガイブイタク</t>
    </rPh>
    <phoneticPr fontId="1"/>
  </si>
  <si>
    <t>９．</t>
    <phoneticPr fontId="1"/>
  </si>
  <si>
    <t>開示請求について</t>
    <rPh sb="0" eb="2">
      <t>カイジ</t>
    </rPh>
    <rPh sb="2" eb="4">
      <t>セイキュウ</t>
    </rPh>
    <phoneticPr fontId="1"/>
  </si>
  <si>
    <t>個人情報の取得について</t>
    <rPh sb="5" eb="7">
      <t>シュトク</t>
    </rPh>
    <phoneticPr fontId="8"/>
  </si>
  <si>
    <t>ＺＥＨデベロッパー登録では、以下の表に示す提供先、利用目的で取得情報を匿名加工は行わずに※1提供します。各提供先にＺＥ</t>
    <phoneticPr fontId="1"/>
  </si>
  <si>
    <t>等の明示を行います。</t>
    <phoneticPr fontId="1"/>
  </si>
  <si>
    <t>Ｈデベロッパー登録で取得した情報を提供する場合は、提供元と提供先で利用目的等を明示した適切な契約締結を行うか、利用規約</t>
    <rPh sb="58" eb="59">
      <t>ヤク</t>
    </rPh>
    <phoneticPr fontId="1"/>
  </si>
  <si>
    <t>月</t>
    <phoneticPr fontId="8"/>
  </si>
  <si>
    <t>p-support@sii.or.jp</t>
    <phoneticPr fontId="1"/>
  </si>
  <si>
    <t>別紙４</t>
    <phoneticPr fontId="1"/>
  </si>
  <si>
    <t>＜相談窓口＞
一般社団法人　環境共創イニシアチブ　個人情報取扱管理担当　</t>
    <phoneticPr fontId="1"/>
  </si>
  <si>
    <t>令和７年度　住宅・建築物需給一体型等省エネルギー投資促進事業費（ネット・ゼロ・エネルギー・ハウス実証事業）のＺＥＨデベロッパー登録を申請します。</t>
    <rPh sb="0" eb="2">
      <t>レイワ</t>
    </rPh>
    <rPh sb="12" eb="14">
      <t>ジュキュウ</t>
    </rPh>
    <phoneticPr fontId="1"/>
  </si>
  <si>
    <t>令和７年度 住宅・建築物需給一体型等省エネルギー投資促進事業費
（ネット・ゼロ・エネルギー・ハウス実証事業）
ＺＥＨデベロッパー登録に係わる誓約書</t>
    <rPh sb="0" eb="2">
      <t>レイワ</t>
    </rPh>
    <rPh sb="6" eb="8">
      <t>ジュウタク</t>
    </rPh>
    <rPh sb="9" eb="12">
      <t>ケンチクブツ</t>
    </rPh>
    <rPh sb="12" eb="14">
      <t>ジュキュウ</t>
    </rPh>
    <rPh sb="14" eb="17">
      <t>イッタイガタ</t>
    </rPh>
    <rPh sb="17" eb="18">
      <t>トウ</t>
    </rPh>
    <rPh sb="28" eb="31">
      <t>ジギョウヒ</t>
    </rPh>
    <rPh sb="49" eb="51">
      <t>ジッショウ</t>
    </rPh>
    <rPh sb="64" eb="66">
      <t>トウロク</t>
    </rPh>
    <rPh sb="67" eb="68">
      <t>カカワ</t>
    </rPh>
    <rPh sb="70" eb="73">
      <t>セイヤクショ</t>
    </rPh>
    <phoneticPr fontId="8"/>
  </si>
  <si>
    <t>令和７年度 住宅・建築物需給一体型等省エネルギー投資促進事業費
（ネット・ゼロ・エネルギー・ハウス実証事業）
プライバシーポリシーに係わる同意書</t>
    <rPh sb="0" eb="2">
      <t>レイワ</t>
    </rPh>
    <rPh sb="6" eb="8">
      <t>ジュウタク</t>
    </rPh>
    <rPh sb="9" eb="12">
      <t>ケンチクブツ</t>
    </rPh>
    <rPh sb="12" eb="14">
      <t>ジュキュウ</t>
    </rPh>
    <rPh sb="14" eb="17">
      <t>イッタイガタ</t>
    </rPh>
    <rPh sb="17" eb="18">
      <t>トウ</t>
    </rPh>
    <rPh sb="28" eb="31">
      <t>ジギョウヒ</t>
    </rPh>
    <rPh sb="49" eb="51">
      <t>ジッショウ</t>
    </rPh>
    <rPh sb="66" eb="67">
      <t>カカワ</t>
    </rPh>
    <rPh sb="69" eb="72">
      <t>ドウイショ</t>
    </rPh>
    <phoneticPr fontId="8"/>
  </si>
  <si>
    <t>※ＺＥＨデベロッパー登録の要件を満たした場合、SIIは以下の情報を「ＺＥＨデベロッパー登録票」としてホームページにて公表します。</t>
    <rPh sb="10" eb="12">
      <t>トウロク</t>
    </rPh>
    <rPh sb="13" eb="15">
      <t>ヨウケン</t>
    </rPh>
    <phoneticPr fontId="1"/>
  </si>
  <si>
    <t>」という。）の実施に関わるＺＥＨデベロッパー登録のため、以下「２．」に記載する情報を本事業の実施期間にわたり取得し</t>
    <phoneticPr fontId="1"/>
  </si>
  <si>
    <t>https://sii.or.jp/anonymous_processing/index.html</t>
    <phoneticPr fontId="1"/>
  </si>
  <si>
    <t>またＺＥＨデベロッパー実績報告書を提出しなかった場合にＺＥＨデベロッパー登録が抹消される場合があることを承知している。</t>
    <phoneticPr fontId="1"/>
  </si>
  <si>
    <t>一般社団法人　環境共創イニシアチブ</t>
  </si>
  <si>
    <t xml:space="preserve"> 代　表　理　事　殿</t>
  </si>
  <si>
    <t xml:space="preserve"> 代　表　理　事　殿</t>
    <phoneticPr fontId="1"/>
  </si>
  <si>
    <t>事業者は同意するものとします。ＳＩＩの個人情報保護方針は以下のとおりご確認ください。</t>
    <phoneticPr fontId="1"/>
  </si>
  <si>
    <t>ＳＩＩは、 ＺＥＨデベロッパー登録開始から本事業の実施期間にわたり、以下の情報を取得します。</t>
    <phoneticPr fontId="1"/>
  </si>
  <si>
    <t>なお、登録事業者等がＳＩＩに提供する上記の情報に、コンソーシアム事業者情報等、登録事業者が自ら取得した個人情報が含</t>
    <phoneticPr fontId="1"/>
  </si>
  <si>
    <t>ＳＩＩは「２．」で取得した情報を以下の目的で利用します。</t>
    <phoneticPr fontId="1"/>
  </si>
  <si>
    <t>ＳＩＩが保有している個人データ、個人情報の利用目的の通知、個人情報の開示、内容の訂正、追加又は削除、利用の停止、消去</t>
    <phoneticPr fontId="1"/>
  </si>
  <si>
    <t>※1　氏名、電話番号等の直接的な個人情報を含まない場合でも、１：１で紐づく情報は個人情報として扱う</t>
    <phoneticPr fontId="1"/>
  </si>
  <si>
    <t>申請書及び添付書類一式の虚偽、不正が発覚した場合、ＺＥＨデベロッパー登録後であってもＳＩＩは</t>
    <rPh sb="0" eb="3">
      <t>シンセイショ</t>
    </rPh>
    <rPh sb="3" eb="4">
      <t>オヨ</t>
    </rPh>
    <rPh sb="5" eb="7">
      <t>テンプ</t>
    </rPh>
    <rPh sb="7" eb="9">
      <t>ショルイ</t>
    </rPh>
    <rPh sb="9" eb="11">
      <t>イッシキ</t>
    </rPh>
    <rPh sb="12" eb="14">
      <t>キョギ</t>
    </rPh>
    <rPh sb="15" eb="17">
      <t>フセイ</t>
    </rPh>
    <rPh sb="18" eb="20">
      <t>ハッカク</t>
    </rPh>
    <rPh sb="22" eb="24">
      <t>バアイ</t>
    </rPh>
    <rPh sb="34" eb="36">
      <t>トウロク</t>
    </rPh>
    <rPh sb="36" eb="37">
      <t>ゴ</t>
    </rPh>
    <phoneticPr fontId="1"/>
  </si>
  <si>
    <t>申請書の提出後に申請登録内容に変更が発生した場合には、ＳＩＩに速やかに報告することを了承している。</t>
    <rPh sb="0" eb="2">
      <t>シンセイ</t>
    </rPh>
    <rPh sb="2" eb="3">
      <t>ショ</t>
    </rPh>
    <rPh sb="4" eb="6">
      <t>テイシュツ</t>
    </rPh>
    <rPh sb="6" eb="7">
      <t>ゴ</t>
    </rPh>
    <rPh sb="8" eb="10">
      <t>シンセイ</t>
    </rPh>
    <rPh sb="10" eb="12">
      <t>トウロク</t>
    </rPh>
    <rPh sb="12" eb="14">
      <t>ナイヨウ</t>
    </rPh>
    <rPh sb="15" eb="17">
      <t>ヘンコウ</t>
    </rPh>
    <rPh sb="18" eb="20">
      <t>ハッセイ</t>
    </rPh>
    <rPh sb="22" eb="24">
      <t>バアイ</t>
    </rPh>
    <rPh sb="31" eb="32">
      <t>スミ</t>
    </rPh>
    <rPh sb="35" eb="37">
      <t>ホウコク</t>
    </rPh>
    <rPh sb="42" eb="44">
      <t>リョウショウ</t>
    </rPh>
    <phoneticPr fontId="8"/>
  </si>
  <si>
    <t>万が一、ＳＩＩへの報告を怠った場合は、ＺＥＨデベロッパー登録の抹消を行う場合があることを理解し、了承している。</t>
    <rPh sb="0" eb="1">
      <t>マン</t>
    </rPh>
    <rPh sb="2" eb="3">
      <t>イチ</t>
    </rPh>
    <rPh sb="9" eb="11">
      <t>ホウコク</t>
    </rPh>
    <rPh sb="12" eb="13">
      <t>オコタ</t>
    </rPh>
    <rPh sb="15" eb="17">
      <t>バアイ</t>
    </rPh>
    <rPh sb="28" eb="30">
      <t>トウロク</t>
    </rPh>
    <rPh sb="31" eb="33">
      <t>マッショウ</t>
    </rPh>
    <rPh sb="34" eb="35">
      <t>オコナ</t>
    </rPh>
    <rPh sb="36" eb="38">
      <t>バアイ</t>
    </rPh>
    <rPh sb="44" eb="46">
      <t>リカイ</t>
    </rPh>
    <rPh sb="48" eb="50">
      <t>リョウショウ</t>
    </rPh>
    <phoneticPr fontId="8"/>
  </si>
  <si>
    <t>ＺＥＨデベロッパー登録後、不正等が発覚した場合は、そのＺＥＨデベロッパーの登録を抹消するにとどまらず、ＳＩＩは</t>
    <rPh sb="9" eb="11">
      <t>トウロク</t>
    </rPh>
    <rPh sb="11" eb="12">
      <t>アト</t>
    </rPh>
    <rPh sb="13" eb="15">
      <t>フセイ</t>
    </rPh>
    <rPh sb="15" eb="16">
      <t>トウ</t>
    </rPh>
    <rPh sb="17" eb="19">
      <t>ハッカク</t>
    </rPh>
    <rPh sb="21" eb="23">
      <t>バアイ</t>
    </rPh>
    <rPh sb="37" eb="39">
      <t>トウロク</t>
    </rPh>
    <rPh sb="40" eb="42">
      <t>マッショウ</t>
    </rPh>
    <phoneticPr fontId="8"/>
  </si>
  <si>
    <t>ＺＥＨデベロッパーは２０２５年度のＺＥＨ－Ｍ導入実績を２０２６年４月に報告する義務があることを理解し、了承している。</t>
    <rPh sb="14" eb="15">
      <t>ネン</t>
    </rPh>
    <rPh sb="22" eb="24">
      <t>ドウニュウ</t>
    </rPh>
    <rPh sb="24" eb="26">
      <t>ジッセキ</t>
    </rPh>
    <rPh sb="31" eb="32">
      <t>ネン</t>
    </rPh>
    <rPh sb="33" eb="34">
      <t>ガツ</t>
    </rPh>
    <rPh sb="35" eb="37">
      <t>ホウコク</t>
    </rPh>
    <phoneticPr fontId="1"/>
  </si>
  <si>
    <t>ＳＩＩは、ＺＥＨデベロッパーと本事業に係る第三者との間に生じるトラブルや損害について、一切の関与・責任を</t>
    <rPh sb="15" eb="16">
      <t>ホン</t>
    </rPh>
    <rPh sb="16" eb="18">
      <t>ジギョウ</t>
    </rPh>
    <rPh sb="19" eb="20">
      <t>カカワ</t>
    </rPh>
    <rPh sb="21" eb="22">
      <t>ダイ</t>
    </rPh>
    <rPh sb="22" eb="24">
      <t>サンシャ</t>
    </rPh>
    <rPh sb="36" eb="38">
      <t>ソンガイ</t>
    </rPh>
    <rPh sb="43" eb="45">
      <t>イッサイ</t>
    </rPh>
    <rPh sb="46" eb="48">
      <t>カンヨ</t>
    </rPh>
    <rPh sb="49" eb="51">
      <t>セキニン</t>
    </rPh>
    <phoneticPr fontId="8"/>
  </si>
  <si>
    <t>ＳＩＩは、国との協議に基づき、本事業及び、ＺＥＨデベロッパー登録制度を終了、又は内容の変更を行うことができる</t>
    <rPh sb="15" eb="16">
      <t>ホン</t>
    </rPh>
    <rPh sb="16" eb="18">
      <t>ジギョウ</t>
    </rPh>
    <rPh sb="18" eb="19">
      <t>オヨ</t>
    </rPh>
    <rPh sb="30" eb="32">
      <t>トウロク</t>
    </rPh>
    <rPh sb="32" eb="34">
      <t>セイド</t>
    </rPh>
    <rPh sb="43" eb="45">
      <t>ヘンコウ</t>
    </rPh>
    <rPh sb="46" eb="47">
      <t>オコナ</t>
    </rPh>
    <phoneticPr fontId="8"/>
  </si>
  <si>
    <t>費等補助金（戸建住宅ネット･ゼロ･エネルギー･ハウス（ＺＥＨ）化等支援事業及び集合住宅の省CO2化促進事業）（以下、「本事業</t>
    <phoneticPr fontId="1"/>
  </si>
  <si>
    <t>当社は、別紙４の個人情報に係わる記載事項に同意している。</t>
    <rPh sb="0" eb="2">
      <t>トウシャ</t>
    </rPh>
    <rPh sb="4" eb="6">
      <t>ベッシ</t>
    </rPh>
    <rPh sb="8" eb="10">
      <t>コジン</t>
    </rPh>
    <rPh sb="10" eb="12">
      <t>ジョウホウ</t>
    </rPh>
    <rPh sb="13" eb="14">
      <t>カカ</t>
    </rPh>
    <rPh sb="16" eb="18">
      <t>キサイ</t>
    </rPh>
    <rPh sb="18" eb="20">
      <t>ジコウ</t>
    </rPh>
    <rPh sb="21" eb="23">
      <t>ドウイ</t>
    </rPh>
    <phoneticPr fontId="8"/>
  </si>
  <si>
    <t>利用目的を明示し、個人を特定するような行為を行わないことに対して同意を取得します。ＳＩＩの匿名加工情報に関する</t>
    <phoneticPr fontId="1"/>
  </si>
  <si>
    <t>ポリシーに関しては以下をご確認下さい。</t>
    <phoneticPr fontId="1"/>
  </si>
  <si>
    <t>２.</t>
    <phoneticPr fontId="1"/>
  </si>
  <si>
    <t>３.</t>
    <phoneticPr fontId="1"/>
  </si>
  <si>
    <t>令和７年度　住宅・建築物需給一体型等省エネルギー投資促進事業費</t>
    <rPh sb="0" eb="2">
      <t>レイワ</t>
    </rPh>
    <rPh sb="5" eb="7">
      <t>ジュウタク</t>
    </rPh>
    <rPh sb="7" eb="10">
      <t>ケンチクブツ</t>
    </rPh>
    <rPh sb="10" eb="11">
      <t>ブツ</t>
    </rPh>
    <rPh sb="11" eb="13">
      <t>ジュキュウ</t>
    </rPh>
    <rPh sb="13" eb="15">
      <t>イッタイ</t>
    </rPh>
    <rPh sb="14" eb="16">
      <t>ガタトウ</t>
    </rPh>
    <rPh sb="16" eb="17">
      <t>ショウ</t>
    </rPh>
    <rPh sb="23" eb="25">
      <t>トウシ</t>
    </rPh>
    <rPh sb="25" eb="27">
      <t>ソクシン</t>
    </rPh>
    <rPh sb="27" eb="30">
      <t>ジギョウヒ</t>
    </rPh>
    <phoneticPr fontId="8"/>
  </si>
  <si>
    <t>（戸建住宅ネット･ゼロ･エネルギー･ハウス（ＺＥＨ）化等支援事業及び集合住宅の省CO2化促進事業）（以下、「本事業」という。）の</t>
    <phoneticPr fontId="1"/>
  </si>
  <si>
    <t>(１)　法人等（法人又は団体をいう。）が、暴力団（暴力団員による不当な行為の防止等に関する法律
　　　（平成３年法律第７７号）第２条第２号に規定する暴力団をいう。以下同じ。）であるとき又は
　　　法人等の役員等（法人である場合は役員、団体である場合は代表者、理事等、その他経営に実質的に
　　　関与している者をいう。以下同じ。）が、暴力団員（同法第２条第６号に規定する暴力団員をいう。
　　　以下同じ。）であるとき</t>
    <rPh sb="40" eb="41">
      <t>トウ</t>
    </rPh>
    <phoneticPr fontId="8"/>
  </si>
  <si>
    <t>　私は、ＺＥＨデベロッパー登録の申請を一般社団法人　環境共創イニシアチブ（以下、「ＳＩＩ」という。）に提出するにあたって、また、デベロッパー登録期間内及び完了後においては、以下の項目について誓約します。この誓約が虚偽であり、又はこの誓約に反したことにより、当方が不利益を被ることとなっても、一切異議は申し立てません。</t>
    <rPh sb="13" eb="15">
      <t>トウロク</t>
    </rPh>
    <rPh sb="16" eb="18">
      <t>シンセイ</t>
    </rPh>
    <rPh sb="36" eb="38">
      <t>セイヤク</t>
    </rPh>
    <rPh sb="57" eb="58">
      <t>ア</t>
    </rPh>
    <rPh sb="112" eb="114">
      <t>イッサイ</t>
    </rPh>
    <phoneticPr fontId="8"/>
  </si>
  <si>
    <t>交付規程及び公募要領の内容を全て承知の上で、ＺＥＨデベロッパーの役割及び要件等について確認し、了承している。</t>
    <phoneticPr fontId="1"/>
  </si>
  <si>
    <t>個人情報の利用</t>
    <rPh sb="0" eb="2">
      <t>コジン</t>
    </rPh>
    <rPh sb="2" eb="4">
      <t>ジョウホウ</t>
    </rPh>
    <rPh sb="5" eb="7">
      <t>リヨウ</t>
    </rPh>
    <phoneticPr fontId="8"/>
  </si>
  <si>
    <t>　私は、ＺＥＨデベロッパー登録の申請を一般社団法人　環境共創イニシアチブ（以下、「ＳＩＩ」という。）に提出するに
あたって、以下のプライシーポリシーについて同意します。この同意が虚偽であり、又はこの同意に反したことにより、当方が
不利益を被ることとなっても、一切異議は申し立てません。</t>
    <rPh sb="37" eb="39">
      <t>イカ</t>
    </rPh>
    <rPh sb="50" eb="52">
      <t>テイシュツ</t>
    </rPh>
    <rPh sb="61" eb="63">
      <t>イカ</t>
    </rPh>
    <rPh sb="76" eb="78">
      <t>ドウイ</t>
    </rPh>
    <rPh sb="84" eb="86">
      <t>ドウイ</t>
    </rPh>
    <rPh sb="97" eb="99">
      <t>ドウイ</t>
    </rPh>
    <rPh sb="127" eb="129">
      <t>イッサイ</t>
    </rPh>
    <phoneticPr fontId="8"/>
  </si>
  <si>
    <t>ます。これらの取得した情報を、「３．」に記載する利用目的で利用し、「５．」に記載する範囲・目的で提供することに、登録</t>
    <rPh sb="56" eb="58">
      <t>トウロク</t>
    </rPh>
    <phoneticPr fontId="1"/>
  </si>
  <si>
    <t>（ア）名称、氏名、住所、電話番号、メールアドレス等の登録事業者情報</t>
    <phoneticPr fontId="1"/>
  </si>
  <si>
    <t>（イ）ＺＥＨ－Ｍ普及目標、ＺＥＨ－Ｍ普及実績、ＺＥＨ－Ｍの取り組み等の情報</t>
    <phoneticPr fontId="1"/>
  </si>
  <si>
    <t>（ウ）その他、本事業に必要な情報</t>
    <phoneticPr fontId="1"/>
  </si>
  <si>
    <t>まれる場合、ＳＩＩへの提供及びＳＩＩから国への提供に対して適切な同意を取得するものとします。</t>
    <rPh sb="4" eb="5">
      <t>ア</t>
    </rPh>
    <rPh sb="13" eb="14">
      <t>オヨ</t>
    </rPh>
    <phoneticPr fontId="1"/>
  </si>
  <si>
    <t>（ア）ＺＥＨデベロッパー登録の審査、管理、連絡等</t>
    <phoneticPr fontId="1"/>
  </si>
  <si>
    <t>（イ）ＺＥＨデベロッパー登録以降の本事業の申請、審査、管理、事業進捗状況の把握、国への報告等</t>
    <phoneticPr fontId="1"/>
  </si>
  <si>
    <t>（ウ）ＳＩＩの各種情報案内、アンケート・調査等の実施</t>
    <phoneticPr fontId="1"/>
  </si>
  <si>
    <t>（エ）その他、本事業の運営に必要な業務</t>
    <phoneticPr fontId="1"/>
  </si>
  <si>
    <t>ＳＩＩは「２．」で取得した情報を以下の場合及び「５．」へ記載する提供先を除き、第三者への提供を行いません。提供</t>
    <rPh sb="21" eb="22">
      <t>オヨ</t>
    </rPh>
    <phoneticPr fontId="1"/>
  </si>
  <si>
    <t>が必要となる場合は、事前に提供先と提供目的、提供する項目等を明示し、ご本人に同意いただいたものに限ります。</t>
    <rPh sb="6" eb="8">
      <t>バアイ</t>
    </rPh>
    <rPh sb="28" eb="29">
      <t>トウ</t>
    </rPh>
    <phoneticPr fontId="1"/>
  </si>
  <si>
    <t>（ア）法令により提供を求められた場合</t>
    <phoneticPr fontId="1"/>
  </si>
  <si>
    <t>（イ）人の生命・身体又は財産の保護のために必要がある場合であって、同意を得ることが困難である場合</t>
    <phoneticPr fontId="1"/>
  </si>
  <si>
    <t>（ウ）国の機関又は地方公共団体又はその委託を受けたものが法令の定める事務を遂行することに対して協力する必要がある場合</t>
    <phoneticPr fontId="1"/>
  </si>
  <si>
    <t>本事業では、ＺＥＨ　Ｗｅｂ等で省エネルギー・省CO2分野におけるＺＥＨ－Ｍ普及の更なる向上に寄与することを目的として、</t>
    <rPh sb="13" eb="14">
      <t>トウ</t>
    </rPh>
    <rPh sb="40" eb="41">
      <t>サラ</t>
    </rPh>
    <phoneticPr fontId="1"/>
  </si>
  <si>
    <t>「２．」で取得した情報を、個人が特定できないよう匿名加工を行った上で、外部へ提供する場合があります。提供時には</t>
    <rPh sb="32" eb="33">
      <t>ウエ</t>
    </rPh>
    <phoneticPr fontId="1"/>
  </si>
  <si>
    <t>「２．」で取得した情報を個人情報に関する機密保持契約を締結している業務委託会社等へ、利用目的の達成に必要な</t>
    <phoneticPr fontId="1"/>
  </si>
  <si>
    <t>個人情報の提供がされない場合、利用目的を遂行できないことがあります。</t>
    <phoneticPr fontId="1"/>
  </si>
  <si>
    <t>範囲で委託することがあります。委託会社等に対しては、適切な取扱い及び保護を行います。</t>
    <rPh sb="29" eb="31">
      <t>トリアツカ</t>
    </rPh>
    <rPh sb="32" eb="33">
      <t>オヨ</t>
    </rPh>
    <phoneticPr fontId="1"/>
  </si>
  <si>
    <t>及び第三者への提供の停止等に誠実に対応します。手続きは下記の相談窓口までご連絡ください。請求内容を確認のうえ、</t>
    <phoneticPr fontId="1"/>
  </si>
  <si>
    <t>対応します。</t>
    <rPh sb="0" eb="2">
      <t>タイオウ</t>
    </rPh>
    <phoneticPr fontId="1"/>
  </si>
  <si>
    <t>　当社（団体である場合は当団体）は、登録の申請をするにあたって、また、公表期間及び公表後においては、
下記のいずれにも該当しないことを誓約いたします。この誓約が虚偽であり、又はこの誓約に反したことにより、当方が不利益を被ることとなっても、異議は一切申し立てません。</t>
    <rPh sb="18" eb="20">
      <t>トウロク</t>
    </rPh>
    <rPh sb="35" eb="37">
      <t>コウヒョウ</t>
    </rPh>
    <rPh sb="37" eb="39">
      <t>キカン</t>
    </rPh>
    <rPh sb="39" eb="40">
      <t>オヨ</t>
    </rPh>
    <rPh sb="41" eb="43">
      <t>コウヒョウ</t>
    </rPh>
    <rPh sb="43" eb="44">
      <t>ゴ</t>
    </rPh>
    <phoneticPr fontId="8"/>
  </si>
  <si>
    <t>(３)　役員等が、暴力団又は暴力団員に対して、資金等を供給し、又は便宜を供与する等直接的あるいは
　　　積極的に暴力団の維持、運営に協力し、若しくは関与しているとき</t>
    <rPh sb="40" eb="41">
      <t>トウ</t>
    </rPh>
    <phoneticPr fontId="8"/>
  </si>
  <si>
    <t>(２)　役員等が、自己、自社若しくは第三者の不正の利益を図る目的又は第三者に損害を加える目的をもって、
　　  暴力団又は暴力団員を利用する等しているとき</t>
    <rPh sb="70" eb="71">
      <t>トウ</t>
    </rPh>
    <phoneticPr fontId="8"/>
  </si>
  <si>
    <t>ＳＩＩは執行する令和７年度住宅・建築物需給一体型等省エネルギー投資促進事業費及び令和７年度二酸化炭素排出抑制対策事業</t>
    <phoneticPr fontId="1"/>
  </si>
  <si>
    <t>令和７年度住宅・建築物需給一体型等省エネルギー投資促進事業費及び令和７年度二酸化炭素排出抑制対策事業費等補助金</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</si>
</sst>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_);[Red]\(0\)"/>
    <numFmt numFmtId="177" formatCode="#,##0&quot;m²まで対応可能&quot;"/>
    <numFmt numFmtId="178" formatCode="#,##0_ "/>
    <numFmt numFmtId="179" formatCode="#,##0&quot; m²&quot;"/>
    <numFmt numFmtId="180" formatCode="0&quot;階&quot;"/>
    <numFmt numFmtId="181" formatCode="0.0"/>
    <numFmt numFmtId="182" formatCode="0.0&quot; ％&quot;"/>
    <numFmt numFmtId="183" formatCode="#,##0&quot; m²まで対応可能&quot;"/>
    <numFmt numFmtId="184" formatCode="[DBNum3]0#"/>
    <numFmt numFmtId="185" formatCode="[DBNum4]00#"/>
    <numFmt numFmtId="186" formatCode="[DBNum4]000#"/>
    <numFmt numFmtId="187" formatCode="0_ "/>
    <numFmt numFmtId="188" formatCode="#,##0&quot; 階まで対応可能&quot;"/>
    <numFmt numFmtId="189" formatCode="0&quot;戸&quot;"/>
    <numFmt numFmtId="190" formatCode="yyyy&quot;年&quot;m&quot;月&quot;;@"/>
    <numFmt numFmtId="191" formatCode="0.00&quot; kW&quot;"/>
  </numFmts>
  <fonts count="107">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color indexed="8"/>
      <name val="ＭＳ Ｐゴシック"/>
      <family val="3"/>
      <charset val="128"/>
    </font>
    <font>
      <sz val="12"/>
      <color indexed="8"/>
      <name val="ＭＳ Ｐゴシック"/>
      <family val="3"/>
      <charset val="128"/>
      <scheme val="minor"/>
    </font>
    <font>
      <sz val="10"/>
      <color indexed="8"/>
      <name val="ＭＳ Ｐゴシック"/>
      <family val="3"/>
      <charset val="128"/>
      <scheme val="minor"/>
    </font>
    <font>
      <sz val="12"/>
      <name val="ＭＳ Ｐゴシック"/>
      <family val="3"/>
      <charset val="128"/>
      <scheme val="minor"/>
    </font>
    <font>
      <b/>
      <sz val="12"/>
      <name val="ＭＳ Ｐゴシック"/>
      <family val="3"/>
      <charset val="128"/>
      <scheme val="minor"/>
    </font>
    <font>
      <sz val="6"/>
      <name val="ＭＳ Ｐゴシック"/>
      <family val="3"/>
      <charset val="128"/>
    </font>
    <font>
      <b/>
      <sz val="16"/>
      <color theme="1"/>
      <name val="ＭＳ Ｐゴシック"/>
      <family val="3"/>
      <charset val="128"/>
      <scheme val="minor"/>
    </font>
    <font>
      <sz val="11"/>
      <name val="ＭＳ Ｐゴシック"/>
      <family val="3"/>
      <charset val="128"/>
    </font>
    <font>
      <sz val="12"/>
      <color indexed="8"/>
      <name val="ＭＳ 明朝"/>
      <family val="1"/>
      <charset val="128"/>
    </font>
    <font>
      <sz val="10"/>
      <color indexed="8"/>
      <name val="ＭＳ 明朝"/>
      <family val="1"/>
      <charset val="128"/>
    </font>
    <font>
      <sz val="10"/>
      <name val="ＭＳ 明朝"/>
      <family val="1"/>
      <charset val="128"/>
    </font>
    <font>
      <sz val="10"/>
      <name val="ＭＳ Ｐ明朝"/>
      <family val="1"/>
      <charset val="128"/>
    </font>
    <font>
      <b/>
      <sz val="17"/>
      <color rgb="FF0070C0"/>
      <name val="ＭＳ 明朝"/>
      <family val="1"/>
      <charset val="128"/>
    </font>
    <font>
      <sz val="14"/>
      <color indexed="8"/>
      <name val="ＭＳ 明朝"/>
      <family val="1"/>
      <charset val="128"/>
    </font>
    <font>
      <b/>
      <sz val="16"/>
      <color indexed="8"/>
      <name val="ＭＳ 明朝"/>
      <family val="1"/>
      <charset val="128"/>
    </font>
    <font>
      <b/>
      <sz val="15"/>
      <color indexed="8"/>
      <name val="ＭＳ 明朝"/>
      <family val="1"/>
      <charset val="128"/>
    </font>
    <font>
      <sz val="15"/>
      <color indexed="8"/>
      <name val="ＭＳ 明朝"/>
      <family val="1"/>
      <charset val="128"/>
    </font>
    <font>
      <sz val="13"/>
      <name val="ＭＳ 明朝"/>
      <family val="1"/>
      <charset val="128"/>
    </font>
    <font>
      <b/>
      <sz val="12"/>
      <color indexed="8"/>
      <name val="ＭＳ 明朝"/>
      <family val="1"/>
      <charset val="128"/>
    </font>
    <font>
      <sz val="12"/>
      <name val="ＭＳ 明朝"/>
      <family val="1"/>
      <charset val="128"/>
    </font>
    <font>
      <sz val="15"/>
      <name val="ＭＳ 明朝"/>
      <family val="1"/>
      <charset val="128"/>
    </font>
    <font>
      <sz val="11"/>
      <color indexed="8"/>
      <name val="ＭＳ 明朝"/>
      <family val="1"/>
      <charset val="128"/>
    </font>
    <font>
      <sz val="11"/>
      <name val="ＭＳ 明朝"/>
      <family val="1"/>
      <charset val="128"/>
    </font>
    <font>
      <sz val="10"/>
      <name val="ＭＳ Ｐゴシック"/>
      <family val="3"/>
      <charset val="128"/>
    </font>
    <font>
      <sz val="12"/>
      <color theme="4"/>
      <name val="ＭＳ Ｐゴシック"/>
      <family val="3"/>
      <charset val="128"/>
      <scheme val="minor"/>
    </font>
    <font>
      <sz val="12"/>
      <color rgb="FF0000FF"/>
      <name val="ＭＳ 明朝"/>
      <family val="1"/>
      <charset val="128"/>
    </font>
    <font>
      <sz val="17"/>
      <name val="ＭＳ 明朝"/>
      <family val="1"/>
      <charset val="128"/>
    </font>
    <font>
      <sz val="10"/>
      <color rgb="FF0000FF"/>
      <name val="ＭＳ 明朝"/>
      <family val="1"/>
      <charset val="128"/>
    </font>
    <font>
      <sz val="12"/>
      <name val="ＭＳ ゴシック"/>
      <family val="3"/>
      <charset val="128"/>
    </font>
    <font>
      <sz val="14"/>
      <name val="ＭＳ 明朝"/>
      <family val="1"/>
      <charset val="128"/>
    </font>
    <font>
      <b/>
      <sz val="18"/>
      <color theme="1"/>
      <name val="ＭＳ Ｐゴシック"/>
      <family val="3"/>
      <charset val="128"/>
      <scheme val="minor"/>
    </font>
    <font>
      <sz val="15"/>
      <color theme="1"/>
      <name val="ＭＳ Ｐゴシック"/>
      <family val="3"/>
      <charset val="128"/>
      <scheme val="minor"/>
    </font>
    <font>
      <sz val="15"/>
      <color indexed="8"/>
      <name val="ＭＳ Ｐゴシック"/>
      <family val="3"/>
      <charset val="128"/>
      <scheme val="minor"/>
    </font>
    <font>
      <b/>
      <sz val="15"/>
      <name val="ＭＳ Ｐゴシック"/>
      <family val="3"/>
      <charset val="128"/>
      <scheme val="minor"/>
    </font>
    <font>
      <sz val="18"/>
      <color theme="9" tint="-0.249977111117893"/>
      <name val="ＭＳ Ｐゴシック"/>
      <family val="3"/>
      <charset val="128"/>
      <scheme val="minor"/>
    </font>
    <font>
      <sz val="15"/>
      <name val="ＭＳ Ｐゴシック"/>
      <family val="3"/>
      <charset val="128"/>
      <scheme val="minor"/>
    </font>
    <font>
      <sz val="15"/>
      <color theme="5"/>
      <name val="ＭＳ Ｐゴシック"/>
      <family val="3"/>
      <charset val="128"/>
      <scheme val="minor"/>
    </font>
    <font>
      <sz val="15"/>
      <color theme="7" tint="-0.249977111117893"/>
      <name val="ＭＳ Ｐゴシック"/>
      <family val="3"/>
      <charset val="128"/>
      <scheme val="minor"/>
    </font>
    <font>
      <b/>
      <sz val="17"/>
      <name val="ＭＳ 明朝"/>
      <family val="1"/>
      <charset val="128"/>
    </font>
    <font>
      <b/>
      <u/>
      <sz val="17"/>
      <name val="ＭＳ 明朝"/>
      <family val="1"/>
      <charset val="128"/>
    </font>
    <font>
      <sz val="20"/>
      <name val="ＭＳ 明朝"/>
      <family val="1"/>
      <charset val="128"/>
    </font>
    <font>
      <sz val="12"/>
      <name val="ＭＳ Ｐ明朝"/>
      <family val="1"/>
      <charset val="128"/>
    </font>
    <font>
      <sz val="15"/>
      <name val="ＭＳ Ｐゴシック"/>
      <family val="3"/>
      <charset val="128"/>
      <scheme val="major"/>
    </font>
    <font>
      <sz val="11"/>
      <color theme="1"/>
      <name val="ＭＳ Ｐゴシック"/>
      <family val="2"/>
      <charset val="128"/>
      <scheme val="minor"/>
    </font>
    <font>
      <sz val="10"/>
      <name val="Meiryo UI"/>
      <family val="3"/>
      <charset val="128"/>
    </font>
    <font>
      <sz val="16"/>
      <name val="Meiryo UI"/>
      <family val="3"/>
      <charset val="128"/>
    </font>
    <font>
      <b/>
      <sz val="10"/>
      <name val="Meiryo UI"/>
      <family val="3"/>
      <charset val="128"/>
    </font>
    <font>
      <u/>
      <sz val="11"/>
      <color indexed="12"/>
      <name val="ＭＳ Ｐゴシック"/>
      <family val="3"/>
      <charset val="128"/>
    </font>
    <font>
      <sz val="9"/>
      <name val="Meiryo UI"/>
      <family val="3"/>
      <charset val="128"/>
    </font>
    <font>
      <sz val="9"/>
      <color theme="0" tint="-0.499984740745262"/>
      <name val="Meiryo UI"/>
      <family val="3"/>
      <charset val="128"/>
    </font>
    <font>
      <sz val="8"/>
      <name val="ＭＳ Ｐゴシック"/>
      <family val="3"/>
      <charset val="128"/>
      <scheme val="minor"/>
    </font>
    <font>
      <sz val="13"/>
      <color indexed="8"/>
      <name val="ＭＳ 明朝"/>
      <family val="1"/>
      <charset val="128"/>
    </font>
    <font>
      <sz val="14"/>
      <color rgb="FFFF0000"/>
      <name val="ＭＳ 明朝"/>
      <family val="1"/>
      <charset val="128"/>
    </font>
    <font>
      <u/>
      <sz val="14"/>
      <color indexed="8"/>
      <name val="ＭＳ 明朝"/>
      <family val="1"/>
      <charset val="128"/>
    </font>
    <font>
      <sz val="14"/>
      <color rgb="FF0070C0"/>
      <name val="ＭＳ 明朝"/>
      <family val="1"/>
      <charset val="128"/>
    </font>
    <font>
      <sz val="14"/>
      <name val="ＭＳ Ｐ明朝"/>
      <family val="1"/>
      <charset val="128"/>
    </font>
    <font>
      <b/>
      <sz val="14"/>
      <color theme="1"/>
      <name val="ＭＳ Ｐ明朝"/>
      <family val="1"/>
      <charset val="128"/>
    </font>
    <font>
      <b/>
      <sz val="14"/>
      <name val="ＭＳ Ｐ明朝"/>
      <family val="1"/>
      <charset val="128"/>
    </font>
    <font>
      <sz val="14"/>
      <color theme="0"/>
      <name val="ＭＳ 明朝"/>
      <family val="1"/>
      <charset val="128"/>
    </font>
    <font>
      <sz val="14"/>
      <color rgb="FF0000FF"/>
      <name val="ＭＳ 明朝"/>
      <family val="1"/>
      <charset val="128"/>
    </font>
    <font>
      <u/>
      <sz val="14"/>
      <color rgb="FF0000FF"/>
      <name val="ＭＳ 明朝"/>
      <family val="1"/>
      <charset val="128"/>
    </font>
    <font>
      <sz val="9"/>
      <color theme="1"/>
      <name val="Meiryo UI"/>
      <family val="3"/>
      <charset val="128"/>
    </font>
    <font>
      <sz val="18"/>
      <color indexed="8"/>
      <name val="ＭＳ Ｐゴシック"/>
      <family val="3"/>
      <charset val="128"/>
      <scheme val="minor"/>
    </font>
    <font>
      <sz val="11"/>
      <color theme="0"/>
      <name val="ＭＳ Ｐゴシック"/>
      <family val="3"/>
      <charset val="128"/>
      <scheme val="minor"/>
    </font>
    <font>
      <sz val="15"/>
      <color theme="1"/>
      <name val="ＭＳ Ｐゴシック"/>
      <family val="3"/>
      <charset val="128"/>
      <scheme val="major"/>
    </font>
    <font>
      <sz val="15"/>
      <color theme="1"/>
      <name val="ＭＳ Ｐゴシック"/>
      <family val="3"/>
      <charset val="128"/>
    </font>
    <font>
      <sz val="13"/>
      <color theme="1"/>
      <name val="ＭＳ 明朝"/>
      <family val="1"/>
      <charset val="128"/>
    </font>
    <font>
      <sz val="10"/>
      <color theme="0"/>
      <name val="ＭＳ 明朝"/>
      <family val="1"/>
      <charset val="128"/>
    </font>
    <font>
      <sz val="15"/>
      <color theme="0"/>
      <name val="ＭＳ Ｐゴシック"/>
      <family val="3"/>
      <charset val="128"/>
      <scheme val="major"/>
    </font>
    <font>
      <sz val="10"/>
      <color theme="0"/>
      <name val="Meiryo UI"/>
      <family val="3"/>
      <charset val="128"/>
    </font>
    <font>
      <sz val="11"/>
      <name val="ＭＳ Ｐゴシック"/>
      <family val="3"/>
      <charset val="128"/>
      <scheme val="minor"/>
    </font>
    <font>
      <sz val="11"/>
      <name val="ＭＳ Ｐゴシック"/>
      <family val="3"/>
      <charset val="128"/>
      <scheme val="major"/>
    </font>
    <font>
      <sz val="8"/>
      <name val="ＭＳ Ｐゴシック"/>
      <family val="2"/>
      <charset val="128"/>
      <scheme val="minor"/>
    </font>
    <font>
      <sz val="11"/>
      <name val="ＭＳ Ｐゴシック"/>
      <family val="2"/>
      <charset val="128"/>
      <scheme val="minor"/>
    </font>
    <font>
      <sz val="11"/>
      <name val="Meiryo"/>
      <family val="3"/>
      <charset val="128"/>
    </font>
    <font>
      <sz val="9"/>
      <name val="HGPｺﾞｼｯｸM"/>
      <family val="3"/>
      <charset val="128"/>
    </font>
    <font>
      <i/>
      <sz val="15"/>
      <color theme="1"/>
      <name val="ＭＳ Ｐゴシック"/>
      <family val="3"/>
      <charset val="128"/>
      <scheme val="major"/>
    </font>
    <font>
      <sz val="14"/>
      <name val="Meiryo UI"/>
      <family val="3"/>
      <charset val="128"/>
    </font>
    <font>
      <sz val="18"/>
      <name val="ＭＳ 明朝"/>
      <family val="1"/>
      <charset val="128"/>
    </font>
    <font>
      <b/>
      <sz val="14"/>
      <name val="ＭＳ 明朝"/>
      <family val="1"/>
      <charset val="128"/>
    </font>
    <font>
      <sz val="12"/>
      <color theme="0"/>
      <name val="ＭＳ 明朝"/>
      <family val="1"/>
      <charset val="128"/>
    </font>
    <font>
      <sz val="8"/>
      <color theme="0"/>
      <name val="Meiryo UI"/>
      <family val="3"/>
      <charset val="128"/>
    </font>
    <font>
      <sz val="16"/>
      <color theme="0"/>
      <name val="Meiryo UI"/>
      <family val="3"/>
      <charset val="128"/>
    </font>
    <font>
      <sz val="9"/>
      <color theme="0"/>
      <name val="Meiryo UI"/>
      <family val="3"/>
      <charset val="128"/>
    </font>
    <font>
      <sz val="9"/>
      <color rgb="FF808080"/>
      <name val="Meiryo UI"/>
      <family val="3"/>
      <charset val="128"/>
    </font>
    <font>
      <sz val="14"/>
      <color theme="0"/>
      <name val="Meiryo UI"/>
      <family val="3"/>
      <charset val="128"/>
    </font>
    <font>
      <sz val="11"/>
      <color theme="0"/>
      <name val="ＭＳ Ｐゴシック"/>
      <family val="2"/>
      <charset val="128"/>
      <scheme val="minor"/>
    </font>
    <font>
      <b/>
      <sz val="12"/>
      <name val="ＭＳ 明朝"/>
      <family val="1"/>
      <charset val="128"/>
    </font>
    <font>
      <sz val="15"/>
      <name val="ＭＳ Ｐゴシック"/>
      <family val="3"/>
      <charset val="128"/>
    </font>
    <font>
      <sz val="11.5"/>
      <name val="ＭＳ Ｐゴシック"/>
      <family val="3"/>
      <charset val="128"/>
      <scheme val="minor"/>
    </font>
    <font>
      <sz val="15"/>
      <color rgb="FFFF0000"/>
      <name val="ＭＳ Ｐゴシック"/>
      <family val="3"/>
      <charset val="128"/>
      <scheme val="minor"/>
    </font>
    <font>
      <b/>
      <sz val="14"/>
      <color theme="1"/>
      <name val="ＭＳ 明朝"/>
      <family val="1"/>
      <charset val="128"/>
    </font>
    <font>
      <sz val="14"/>
      <color theme="1"/>
      <name val="ＭＳ 明朝"/>
      <family val="1"/>
      <charset val="128"/>
    </font>
    <font>
      <sz val="13"/>
      <name val="ＭＳ Ｐゴシック"/>
      <family val="3"/>
      <charset val="128"/>
      <scheme val="major"/>
    </font>
    <font>
      <u/>
      <sz val="11"/>
      <color theme="10"/>
      <name val="ＭＳ Ｐゴシック"/>
      <family val="2"/>
      <charset val="128"/>
      <scheme val="minor"/>
    </font>
    <font>
      <sz val="14"/>
      <name val="ＭＳ Ｐゴシック"/>
      <family val="3"/>
      <charset val="128"/>
      <scheme val="major"/>
    </font>
    <font>
      <sz val="12"/>
      <color rgb="FF000000"/>
      <name val="ＭＳ 明朝"/>
      <family val="1"/>
      <charset val="128"/>
    </font>
    <font>
      <sz val="12"/>
      <color rgb="FF0070C0"/>
      <name val="ＭＳ 明朝"/>
      <family val="1"/>
      <charset val="128"/>
    </font>
    <font>
      <sz val="12"/>
      <name val="ＭＳ Ｐゴシック"/>
      <family val="3"/>
      <charset val="128"/>
      <scheme val="major"/>
    </font>
    <font>
      <u/>
      <sz val="11"/>
      <name val="ＭＳ Ｐゴシック"/>
      <family val="2"/>
      <charset val="128"/>
      <scheme val="minor"/>
    </font>
    <font>
      <u/>
      <sz val="14"/>
      <name val="ＭＳ 明朝"/>
      <family val="1"/>
      <charset val="128"/>
    </font>
    <font>
      <sz val="12"/>
      <color rgb="FFFF0000"/>
      <name val="ＭＳ 明朝"/>
      <family val="1"/>
      <charset val="128"/>
    </font>
    <font>
      <sz val="11"/>
      <color rgb="FFFF0000"/>
      <name val="ＭＳ 明朝"/>
      <family val="1"/>
      <charset val="128"/>
    </font>
    <font>
      <b/>
      <sz val="9"/>
      <color indexed="81"/>
      <name val="MS P ゴシック"/>
      <family val="3"/>
      <charset val="128"/>
    </font>
  </fonts>
  <fills count="13">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C6D9F1"/>
        <bgColor indexed="64"/>
      </patternFill>
    </fill>
    <fill>
      <patternFill patternType="solid">
        <fgColor rgb="FF4BAEB7"/>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FF00"/>
        <bgColor indexed="64"/>
      </patternFill>
    </fill>
  </fills>
  <borders count="1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style="thin">
        <color indexed="64"/>
      </bottom>
      <diagonal/>
    </border>
    <border>
      <left style="medium">
        <color theme="0"/>
      </left>
      <right style="medium">
        <color theme="0"/>
      </right>
      <top style="medium">
        <color theme="0"/>
      </top>
      <bottom style="medium">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right/>
      <top style="thin">
        <color theme="6" tint="0.39997558519241921"/>
      </top>
      <bottom/>
      <diagonal/>
    </border>
    <border>
      <left style="dashed">
        <color indexed="64"/>
      </left>
      <right/>
      <top style="thin">
        <color indexed="64"/>
      </top>
      <bottom style="thin">
        <color indexed="64"/>
      </bottom>
      <diagonal/>
    </border>
    <border>
      <left/>
      <right style="dashed">
        <color indexed="64"/>
      </right>
      <top style="thin">
        <color indexed="64"/>
      </top>
      <bottom style="thin">
        <color indexed="64"/>
      </bottom>
      <diagonal/>
    </border>
    <border>
      <left style="thin">
        <color theme="0"/>
      </left>
      <right/>
      <top/>
      <bottom/>
      <diagonal/>
    </border>
    <border>
      <left style="thin">
        <color theme="6" tint="0.79998168889431442"/>
      </left>
      <right style="thin">
        <color theme="6" tint="0.79998168889431442"/>
      </right>
      <top style="thin">
        <color theme="0"/>
      </top>
      <bottom style="thin">
        <color theme="6" tint="0.79998168889431442"/>
      </bottom>
      <diagonal/>
    </border>
    <border>
      <left style="thin">
        <color theme="6" tint="0.79998168889431442"/>
      </left>
      <right style="thin">
        <color theme="6" tint="0.79998168889431442"/>
      </right>
      <top style="thin">
        <color theme="6" tint="0.79998168889431442"/>
      </top>
      <bottom style="thin">
        <color theme="6" tint="0.79998168889431442"/>
      </bottom>
      <diagonal/>
    </border>
    <border>
      <left style="thin">
        <color theme="6" tint="0.79998168889431442"/>
      </left>
      <right/>
      <top style="thin">
        <color theme="6" tint="0.79998168889431442"/>
      </top>
      <bottom style="thin">
        <color theme="6" tint="0.79998168889431442"/>
      </bottom>
      <diagonal/>
    </border>
    <border>
      <left/>
      <right style="thin">
        <color theme="0"/>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theme="6" tint="0.79998168889431442"/>
      </left>
      <right/>
      <top style="thin">
        <color theme="0"/>
      </top>
      <bottom style="thin">
        <color theme="6" tint="0.79998168889431442"/>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top style="thin">
        <color theme="0"/>
      </top>
      <bottom/>
      <diagonal/>
    </border>
    <border>
      <left style="thin">
        <color rgb="FFC6D9F1"/>
      </left>
      <right style="thin">
        <color rgb="FFC6D9F1"/>
      </right>
      <top/>
      <bottom/>
      <diagonal/>
    </border>
    <border>
      <left style="thin">
        <color rgb="FFC6D9F1"/>
      </left>
      <right style="thin">
        <color theme="0"/>
      </right>
      <top style="thin">
        <color rgb="FFC6D9F1"/>
      </top>
      <bottom style="thin">
        <color theme="0"/>
      </bottom>
      <diagonal/>
    </border>
    <border>
      <left style="thin">
        <color theme="0"/>
      </left>
      <right style="thin">
        <color theme="0"/>
      </right>
      <top style="thin">
        <color rgb="FFC6D9F1"/>
      </top>
      <bottom style="thin">
        <color theme="0"/>
      </bottom>
      <diagonal/>
    </border>
    <border>
      <left style="thin">
        <color theme="0"/>
      </left>
      <right/>
      <top style="thin">
        <color rgb="FFC6D9F1"/>
      </top>
      <bottom/>
      <diagonal/>
    </border>
    <border>
      <left/>
      <right/>
      <top style="thin">
        <color rgb="FFC6D9F1"/>
      </top>
      <bottom/>
      <diagonal/>
    </border>
    <border>
      <left/>
      <right style="thin">
        <color theme="0"/>
      </right>
      <top style="thin">
        <color rgb="FFC6D9F1"/>
      </top>
      <bottom/>
      <diagonal/>
    </border>
    <border>
      <left/>
      <right style="thin">
        <color rgb="FFC6D9F1"/>
      </right>
      <top style="thin">
        <color rgb="FFC6D9F1"/>
      </top>
      <bottom/>
      <diagonal/>
    </border>
    <border>
      <left style="thin">
        <color rgb="FFC6D9F1"/>
      </left>
      <right style="thin">
        <color theme="0"/>
      </right>
      <top style="thin">
        <color theme="0"/>
      </top>
      <bottom style="thin">
        <color theme="0"/>
      </bottom>
      <diagonal/>
    </border>
    <border>
      <left/>
      <right style="thin">
        <color rgb="FFC6D9F1"/>
      </right>
      <top/>
      <bottom/>
      <diagonal/>
    </border>
    <border>
      <left style="thin">
        <color rgb="FFC6D9F1"/>
      </left>
      <right/>
      <top/>
      <bottom/>
      <diagonal/>
    </border>
    <border>
      <left style="thin">
        <color rgb="FFC6D9F1"/>
      </left>
      <right style="thin">
        <color theme="0"/>
      </right>
      <top/>
      <bottom/>
      <diagonal/>
    </border>
    <border>
      <left style="thin">
        <color rgb="FFC6D9F1"/>
      </left>
      <right style="thin">
        <color theme="0"/>
      </right>
      <top/>
      <bottom style="thin">
        <color rgb="FFC6D9F1"/>
      </bottom>
      <diagonal/>
    </border>
    <border>
      <left style="thin">
        <color theme="0"/>
      </left>
      <right style="thin">
        <color theme="0"/>
      </right>
      <top/>
      <bottom style="thin">
        <color rgb="FFC6D9F1"/>
      </bottom>
      <diagonal/>
    </border>
    <border>
      <left style="thin">
        <color theme="0"/>
      </left>
      <right/>
      <top/>
      <bottom style="thin">
        <color rgb="FFC6D9F1"/>
      </bottom>
      <diagonal/>
    </border>
    <border>
      <left/>
      <right/>
      <top/>
      <bottom style="thin">
        <color rgb="FFC6D9F1"/>
      </bottom>
      <diagonal/>
    </border>
    <border>
      <left/>
      <right style="thin">
        <color theme="0"/>
      </right>
      <top/>
      <bottom style="thin">
        <color rgb="FFC6D9F1"/>
      </bottom>
      <diagonal/>
    </border>
    <border>
      <left/>
      <right style="thin">
        <color rgb="FFC6D9F1"/>
      </right>
      <top/>
      <bottom style="thin">
        <color rgb="FFC6D9F1"/>
      </bottom>
      <diagonal/>
    </border>
    <border>
      <left/>
      <right/>
      <top style="thin">
        <color rgb="FFC6D9F1"/>
      </top>
      <bottom style="thin">
        <color rgb="FFC6D9F1"/>
      </bottom>
      <diagonal/>
    </border>
    <border>
      <left/>
      <right style="thin">
        <color rgb="FFC6D9F1"/>
      </right>
      <top style="thin">
        <color rgb="FFC6D9F1"/>
      </top>
      <bottom style="thin">
        <color rgb="FFC6D9F1"/>
      </bottom>
      <diagonal/>
    </border>
    <border>
      <left style="thin">
        <color rgb="FFC6D9F1"/>
      </left>
      <right style="thin">
        <color theme="0"/>
      </right>
      <top style="thin">
        <color rgb="FFC6D9F1"/>
      </top>
      <bottom/>
      <diagonal/>
    </border>
    <border>
      <left style="thin">
        <color theme="0"/>
      </left>
      <right style="thin">
        <color theme="0"/>
      </right>
      <top style="thin">
        <color rgb="FFC6D9F1"/>
      </top>
      <bottom/>
      <diagonal/>
    </border>
    <border>
      <left style="thin">
        <color theme="0"/>
      </left>
      <right/>
      <top style="thin">
        <color rgb="FFC6D9F1"/>
      </top>
      <bottom style="thin">
        <color theme="0"/>
      </bottom>
      <diagonal/>
    </border>
    <border>
      <left/>
      <right/>
      <top style="thin">
        <color rgb="FFC6D9F1"/>
      </top>
      <bottom style="thin">
        <color theme="0"/>
      </bottom>
      <diagonal/>
    </border>
    <border>
      <left/>
      <right style="thin">
        <color rgb="FFC6D9F1"/>
      </right>
      <top style="thin">
        <color rgb="FFC6D9F1"/>
      </top>
      <bottom style="thin">
        <color theme="0"/>
      </bottom>
      <diagonal/>
    </border>
    <border>
      <left/>
      <right style="thin">
        <color rgb="FFC6D9F1"/>
      </right>
      <top style="thin">
        <color theme="0"/>
      </top>
      <bottom/>
      <diagonal/>
    </border>
    <border>
      <left style="thin">
        <color rgb="FFC6D9F1"/>
      </left>
      <right style="thin">
        <color theme="6" tint="0.79998168889431442"/>
      </right>
      <top style="thin">
        <color theme="0"/>
      </top>
      <bottom style="thin">
        <color theme="6" tint="0.79998168889431442"/>
      </bottom>
      <diagonal/>
    </border>
    <border>
      <left style="thin">
        <color rgb="FFC6D9F1"/>
      </left>
      <right style="thin">
        <color theme="6" tint="0.79998168889431442"/>
      </right>
      <top style="thin">
        <color theme="6" tint="0.79998168889431442"/>
      </top>
      <bottom style="thin">
        <color theme="6" tint="0.79998168889431442"/>
      </bottom>
      <diagonal/>
    </border>
    <border>
      <left style="thin">
        <color rgb="FFC6D9F1"/>
      </left>
      <right style="thin">
        <color theme="6" tint="0.79998168889431442"/>
      </right>
      <top style="thin">
        <color theme="6" tint="0.79998168889431442"/>
      </top>
      <bottom style="thin">
        <color rgb="FFC6D9F1"/>
      </bottom>
      <diagonal/>
    </border>
    <border>
      <left style="thin">
        <color theme="6" tint="0.79998168889431442"/>
      </left>
      <right style="thin">
        <color theme="6" tint="0.79998168889431442"/>
      </right>
      <top style="thin">
        <color theme="6" tint="0.79998168889431442"/>
      </top>
      <bottom style="thin">
        <color rgb="FFC6D9F1"/>
      </bottom>
      <diagonal/>
    </border>
    <border>
      <left style="thin">
        <color theme="6" tint="0.79998168889431442"/>
      </left>
      <right/>
      <top style="thin">
        <color theme="6" tint="0.79998168889431442"/>
      </top>
      <bottom style="thin">
        <color rgb="FFC6D9F1"/>
      </bottom>
      <diagonal/>
    </border>
    <border>
      <left/>
      <right style="thin">
        <color rgb="FFC6D9F1"/>
      </right>
      <top style="thin">
        <color theme="6" tint="0.39997558519241921"/>
      </top>
      <bottom/>
      <diagonal/>
    </border>
    <border>
      <left style="thin">
        <color rgb="FFC6D9F1"/>
      </left>
      <right/>
      <top style="thin">
        <color theme="6" tint="0.39997558519241921"/>
      </top>
      <bottom/>
      <diagonal/>
    </border>
    <border>
      <left style="thin">
        <color rgb="FFC6D9F1"/>
      </left>
      <right/>
      <top/>
      <bottom style="thin">
        <color rgb="FFC6D9F1"/>
      </bottom>
      <diagonal/>
    </border>
    <border>
      <left style="thin">
        <color rgb="FFC6D9F1"/>
      </left>
      <right/>
      <top style="thin">
        <color rgb="FFC6D9F1"/>
      </top>
      <bottom style="thin">
        <color theme="0"/>
      </bottom>
      <diagonal/>
    </border>
    <border>
      <left style="thin">
        <color rgb="FFC6D9F1"/>
      </left>
      <right style="thin">
        <color theme="0"/>
      </right>
      <top style="thin">
        <color rgb="FFC6D9F1"/>
      </top>
      <bottom style="thin">
        <color rgb="FFC6D9F1"/>
      </bottom>
      <diagonal/>
    </border>
    <border>
      <left style="thin">
        <color theme="0"/>
      </left>
      <right style="thin">
        <color theme="0"/>
      </right>
      <top style="thin">
        <color rgb="FFC6D9F1"/>
      </top>
      <bottom style="thin">
        <color rgb="FFC6D9F1"/>
      </bottom>
      <diagonal/>
    </border>
    <border>
      <left style="thin">
        <color rgb="FFC6D9F1"/>
      </left>
      <right/>
      <top style="thin">
        <color rgb="FFC6D9F1"/>
      </top>
      <bottom/>
      <diagonal/>
    </border>
    <border>
      <left style="thin">
        <color rgb="FFC6D9F1"/>
      </left>
      <right/>
      <top style="thin">
        <color rgb="FFC6D9F1"/>
      </top>
      <bottom style="thin">
        <color rgb="FFC6D9F1"/>
      </bottom>
      <diagonal/>
    </border>
    <border>
      <left/>
      <right style="thin">
        <color theme="0"/>
      </right>
      <top style="thin">
        <color rgb="FFC6D9F1"/>
      </top>
      <bottom style="thin">
        <color theme="0"/>
      </bottom>
      <diagonal/>
    </border>
    <border>
      <left style="thin">
        <color rgb="FFC6D9F1"/>
      </left>
      <right/>
      <top style="thin">
        <color theme="0"/>
      </top>
      <bottom style="thin">
        <color rgb="FFC6D9F1"/>
      </bottom>
      <diagonal/>
    </border>
    <border>
      <left/>
      <right/>
      <top style="thin">
        <color theme="0"/>
      </top>
      <bottom style="thin">
        <color rgb="FFC6D9F1"/>
      </bottom>
      <diagonal/>
    </border>
    <border>
      <left/>
      <right style="thin">
        <color theme="0"/>
      </right>
      <top style="thin">
        <color theme="0"/>
      </top>
      <bottom style="thin">
        <color rgb="FFC6D9F1"/>
      </bottom>
      <diagonal/>
    </border>
    <border>
      <left/>
      <right style="thin">
        <color rgb="FFC6D9F1"/>
      </right>
      <top style="thin">
        <color theme="0"/>
      </top>
      <bottom style="thin">
        <color rgb="FFC6D9F1"/>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theme="0"/>
      </left>
      <right style="thin">
        <color theme="0"/>
      </right>
      <top style="thin">
        <color rgb="FFC6D9F1"/>
      </top>
      <bottom style="thin">
        <color theme="6" tint="0.39997558519241921"/>
      </bottom>
      <diagonal/>
    </border>
    <border>
      <left style="thin">
        <color theme="0"/>
      </left>
      <right style="thin">
        <color rgb="FFC6D9F1"/>
      </right>
      <top style="thin">
        <color rgb="FFC6D9F1"/>
      </top>
      <bottom style="thin">
        <color theme="6" tint="0.39997558519241921"/>
      </bottom>
      <diagonal/>
    </border>
    <border>
      <left style="thin">
        <color rgb="FFC6D9F1"/>
      </left>
      <right/>
      <top/>
      <bottom style="thin">
        <color theme="0"/>
      </bottom>
      <diagonal/>
    </border>
    <border>
      <left/>
      <right style="thin">
        <color rgb="FFC6D9F1"/>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rgb="FFC6D9F1"/>
      </right>
      <top style="thin">
        <color theme="0"/>
      </top>
      <bottom style="thin">
        <color theme="0"/>
      </bottom>
      <diagonal/>
    </border>
    <border>
      <left style="thin">
        <color theme="0"/>
      </left>
      <right/>
      <top style="thin">
        <color theme="0"/>
      </top>
      <bottom style="thin">
        <color rgb="FFC6D9F1"/>
      </bottom>
      <diagonal/>
    </border>
    <border>
      <left style="thin">
        <color rgb="FFC6D9F1"/>
      </left>
      <right/>
      <top style="thin">
        <color theme="0"/>
      </top>
      <bottom style="thin">
        <color theme="0"/>
      </bottom>
      <diagonal/>
    </border>
    <border>
      <left/>
      <right style="thin">
        <color theme="0"/>
      </right>
      <top style="thin">
        <color theme="0"/>
      </top>
      <bottom style="thin">
        <color theme="0"/>
      </bottom>
      <diagonal/>
    </border>
    <border>
      <left style="thin">
        <color rgb="FFC6D9F1"/>
      </left>
      <right style="thin">
        <color theme="6" tint="0.39994506668294322"/>
      </right>
      <top style="thin">
        <color rgb="FFC6D9F1"/>
      </top>
      <bottom style="thin">
        <color rgb="FFC6D9F1"/>
      </bottom>
      <diagonal/>
    </border>
    <border>
      <left style="thin">
        <color theme="6" tint="0.39994506668294322"/>
      </left>
      <right/>
      <top style="thin">
        <color rgb="FFC6D9F1"/>
      </top>
      <bottom style="thin">
        <color rgb="FFC6D9F1"/>
      </bottom>
      <diagonal/>
    </border>
    <border>
      <left style="thin">
        <color theme="0"/>
      </left>
      <right/>
      <top style="thin">
        <color rgb="FFC6D9F1"/>
      </top>
      <bottom style="thin">
        <color rgb="FFC6D9F1"/>
      </bottom>
      <diagonal/>
    </border>
    <border>
      <left/>
      <right style="thin">
        <color theme="0"/>
      </right>
      <top style="thin">
        <color rgb="FFC6D9F1"/>
      </top>
      <bottom style="thin">
        <color rgb="FFC6D9F1"/>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top/>
      <bottom/>
      <diagonal/>
    </border>
    <border>
      <left style="medium">
        <color theme="0"/>
      </left>
      <right/>
      <top/>
      <bottom style="medium">
        <color theme="0"/>
      </bottom>
      <diagonal/>
    </border>
    <border>
      <left/>
      <right/>
      <top/>
      <bottom style="medium">
        <color theme="0"/>
      </bottom>
      <diagonal/>
    </border>
    <border>
      <left style="medium">
        <color theme="0"/>
      </left>
      <right/>
      <top style="medium">
        <color theme="0"/>
      </top>
      <bottom/>
      <diagonal/>
    </border>
    <border>
      <left/>
      <right/>
      <top style="medium">
        <color theme="0"/>
      </top>
      <bottom/>
      <diagonal/>
    </border>
    <border>
      <left/>
      <right style="thin">
        <color theme="0"/>
      </right>
      <top style="thin">
        <color theme="0"/>
      </top>
      <bottom/>
      <diagonal/>
    </border>
    <border>
      <left style="thin">
        <color indexed="64"/>
      </left>
      <right style="thin">
        <color indexed="64"/>
      </right>
      <top style="thin">
        <color indexed="64"/>
      </top>
      <bottom style="medium">
        <color indexed="64"/>
      </bottom>
      <diagonal/>
    </border>
  </borders>
  <cellStyleXfs count="72">
    <xf numFmtId="0" fontId="0" fillId="0" borderId="0">
      <alignment vertical="center"/>
    </xf>
    <xf numFmtId="38" fontId="3" fillId="0" borderId="0" applyFont="0" applyFill="0" applyBorder="0" applyAlignment="0" applyProtection="0">
      <alignment vertical="center"/>
    </xf>
    <xf numFmtId="0" fontId="2" fillId="0" borderId="0">
      <alignment vertical="center"/>
    </xf>
    <xf numFmtId="38" fontId="10" fillId="0" borderId="0" applyFont="0" applyFill="0" applyBorder="0" applyAlignment="0" applyProtection="0">
      <alignment vertical="center"/>
    </xf>
    <xf numFmtId="0" fontId="2" fillId="0" borderId="0">
      <alignment vertical="center"/>
    </xf>
    <xf numFmtId="0" fontId="2" fillId="0" borderId="0"/>
    <xf numFmtId="0" fontId="10" fillId="0" borderId="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10" fillId="0" borderId="0" applyFont="0" applyFill="0" applyBorder="0" applyAlignment="0" applyProtection="0"/>
    <xf numFmtId="9" fontId="10" fillId="0" borderId="0" applyFont="0" applyFill="0" applyBorder="0" applyAlignment="0" applyProtection="0"/>
    <xf numFmtId="9" fontId="46" fillId="0" borderId="0" applyFont="0" applyFill="0" applyBorder="0" applyAlignment="0" applyProtection="0">
      <alignment vertical="center"/>
    </xf>
    <xf numFmtId="9" fontId="46" fillId="0" borderId="0" applyFont="0" applyFill="0" applyBorder="0" applyAlignment="0" applyProtection="0">
      <alignment vertical="center"/>
    </xf>
    <xf numFmtId="9" fontId="10" fillId="0" borderId="0" applyFont="0" applyFill="0" applyBorder="0" applyAlignment="0" applyProtection="0">
      <alignment vertical="center"/>
    </xf>
    <xf numFmtId="9" fontId="2" fillId="0" borderId="0" applyFont="0" applyFill="0" applyBorder="0" applyAlignment="0" applyProtection="0">
      <alignment vertical="center"/>
    </xf>
    <xf numFmtId="9" fontId="10" fillId="0" borderId="0" applyFont="0" applyFill="0" applyBorder="0" applyAlignment="0" applyProtection="0">
      <alignment vertical="center"/>
    </xf>
    <xf numFmtId="0" fontId="50" fillId="0" borderId="0" applyNumberFormat="0" applyFill="0" applyBorder="0" applyAlignment="0" applyProtection="0">
      <alignment vertical="top"/>
      <protection locked="0"/>
    </xf>
    <xf numFmtId="38" fontId="10" fillId="0" borderId="0" applyFont="0" applyFill="0" applyBorder="0" applyAlignment="0" applyProtection="0"/>
    <xf numFmtId="38" fontId="46" fillId="0" borderId="0" applyFont="0" applyFill="0" applyBorder="0" applyAlignment="0" applyProtection="0">
      <alignment vertical="center"/>
    </xf>
    <xf numFmtId="38" fontId="46" fillId="0" borderId="0" applyFont="0" applyFill="0" applyBorder="0" applyAlignment="0" applyProtection="0">
      <alignment vertical="center"/>
    </xf>
    <xf numFmtId="38" fontId="46" fillId="0" borderId="0" applyFont="0" applyFill="0" applyBorder="0" applyAlignment="0" applyProtection="0">
      <alignment vertical="center"/>
    </xf>
    <xf numFmtId="38" fontId="46" fillId="0" borderId="0" applyFont="0" applyFill="0" applyBorder="0" applyAlignment="0" applyProtection="0">
      <alignment vertical="center"/>
    </xf>
    <xf numFmtId="38" fontId="46" fillId="0" borderId="0" applyFont="0" applyFill="0" applyBorder="0" applyAlignment="0" applyProtection="0">
      <alignment vertical="center"/>
    </xf>
    <xf numFmtId="38" fontId="46" fillId="0" borderId="0" applyFont="0" applyFill="0" applyBorder="0" applyAlignment="0" applyProtection="0">
      <alignment vertical="center"/>
    </xf>
    <xf numFmtId="38" fontId="46" fillId="0" borderId="0" applyFont="0" applyFill="0" applyBorder="0" applyAlignment="0" applyProtection="0">
      <alignment vertical="center"/>
    </xf>
    <xf numFmtId="38" fontId="46" fillId="0" borderId="0" applyFont="0" applyFill="0" applyBorder="0" applyAlignment="0" applyProtection="0">
      <alignment vertical="center"/>
    </xf>
    <xf numFmtId="38" fontId="46" fillId="0" borderId="0" applyFont="0" applyFill="0" applyBorder="0" applyAlignment="0" applyProtection="0">
      <alignment vertical="center"/>
    </xf>
    <xf numFmtId="38" fontId="46" fillId="0" borderId="0" applyFont="0" applyFill="0" applyBorder="0" applyAlignment="0" applyProtection="0">
      <alignment vertical="center"/>
    </xf>
    <xf numFmtId="3" fontId="3" fillId="0" borderId="0" applyFont="0" applyFill="0" applyBorder="0" applyAlignment="0" applyProtection="0">
      <alignment vertical="center"/>
    </xf>
    <xf numFmtId="38" fontId="2" fillId="0" borderId="0" applyFont="0" applyFill="0" applyBorder="0" applyAlignment="0" applyProtection="0">
      <alignment vertical="center"/>
    </xf>
    <xf numFmtId="3" fontId="3" fillId="0" borderId="0" applyFont="0" applyFill="0" applyBorder="0" applyAlignment="0" applyProtection="0">
      <alignment vertical="center"/>
    </xf>
    <xf numFmtId="0" fontId="10" fillId="0" borderId="0"/>
    <xf numFmtId="0" fontId="2" fillId="0" borderId="0">
      <alignment vertical="center"/>
    </xf>
    <xf numFmtId="0" fontId="10" fillId="0" borderId="0"/>
    <xf numFmtId="0" fontId="2" fillId="0" borderId="0"/>
    <xf numFmtId="0" fontId="10" fillId="0" borderId="0"/>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10" fillId="0" borderId="0"/>
    <xf numFmtId="0" fontId="3" fillId="0" borderId="0">
      <alignment vertical="center"/>
    </xf>
    <xf numFmtId="0" fontId="2" fillId="0" borderId="0">
      <alignment vertical="center"/>
    </xf>
    <xf numFmtId="0" fontId="2" fillId="0" borderId="0">
      <alignment vertical="center"/>
    </xf>
    <xf numFmtId="0" fontId="3"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3" fillId="0" borderId="0">
      <alignment vertical="center"/>
    </xf>
    <xf numFmtId="0" fontId="46" fillId="0" borderId="0">
      <alignment vertical="center"/>
    </xf>
    <xf numFmtId="0" fontId="10" fillId="0" borderId="0"/>
    <xf numFmtId="0" fontId="10" fillId="0" borderId="0"/>
    <xf numFmtId="38" fontId="46" fillId="0" borderId="0" applyFont="0" applyFill="0" applyBorder="0" applyAlignment="0" applyProtection="0">
      <alignment vertical="center"/>
    </xf>
    <xf numFmtId="0" fontId="97" fillId="0" borderId="0" applyNumberFormat="0" applyFill="0" applyBorder="0" applyAlignment="0" applyProtection="0">
      <alignment vertical="center"/>
    </xf>
  </cellStyleXfs>
  <cellXfs count="950">
    <xf numFmtId="0" fontId="0" fillId="0" borderId="0" xfId="0">
      <alignment vertical="center"/>
    </xf>
    <xf numFmtId="0" fontId="44" fillId="0" borderId="0" xfId="0" applyFont="1" applyAlignment="1" applyProtection="1">
      <alignment vertical="center" wrapText="1"/>
      <protection hidden="1"/>
    </xf>
    <xf numFmtId="0" fontId="44" fillId="4" borderId="0" xfId="0" applyFont="1" applyFill="1" applyAlignment="1" applyProtection="1">
      <alignment vertical="center" wrapText="1"/>
      <protection hidden="1"/>
    </xf>
    <xf numFmtId="0" fontId="32" fillId="0" borderId="0" xfId="7" applyFont="1" applyProtection="1">
      <alignment vertical="center"/>
      <protection hidden="1"/>
    </xf>
    <xf numFmtId="0" fontId="12" fillId="0" borderId="0" xfId="7" applyFont="1" applyProtection="1">
      <alignment vertical="center"/>
      <protection hidden="1"/>
    </xf>
    <xf numFmtId="0" fontId="12" fillId="0" borderId="0" xfId="7" applyFont="1" applyAlignment="1" applyProtection="1">
      <alignment horizontal="center" vertical="center"/>
      <protection hidden="1"/>
    </xf>
    <xf numFmtId="38" fontId="12" fillId="0" borderId="0" xfId="1" applyFont="1" applyFill="1" applyAlignment="1" applyProtection="1">
      <alignment vertical="center"/>
      <protection hidden="1"/>
    </xf>
    <xf numFmtId="0" fontId="32" fillId="0" borderId="0" xfId="7" applyFont="1" applyAlignment="1" applyProtection="1">
      <alignment horizontal="center" vertical="center"/>
      <protection hidden="1"/>
    </xf>
    <xf numFmtId="38" fontId="32" fillId="0" borderId="0" xfId="1" applyFont="1" applyFill="1" applyBorder="1" applyAlignment="1" applyProtection="1">
      <alignment vertical="center"/>
      <protection hidden="1"/>
    </xf>
    <xf numFmtId="0" fontId="32" fillId="0" borderId="0" xfId="7" applyFont="1" applyAlignment="1" applyProtection="1">
      <alignment horizontal="right" vertical="center"/>
      <protection hidden="1"/>
    </xf>
    <xf numFmtId="0" fontId="13" fillId="0" borderId="0" xfId="7" applyFont="1" applyProtection="1">
      <alignment vertical="center"/>
      <protection hidden="1"/>
    </xf>
    <xf numFmtId="38" fontId="32" fillId="0" borderId="0" xfId="1" applyFont="1" applyFill="1" applyAlignment="1" applyProtection="1">
      <alignment vertical="center"/>
      <protection hidden="1"/>
    </xf>
    <xf numFmtId="0" fontId="13" fillId="0" borderId="0" xfId="7" applyFont="1" applyAlignment="1" applyProtection="1">
      <alignment horizontal="center" vertical="center"/>
      <protection hidden="1"/>
    </xf>
    <xf numFmtId="38" fontId="13" fillId="0" borderId="0" xfId="1" applyFont="1" applyFill="1" applyAlignment="1" applyProtection="1">
      <alignment vertical="center"/>
      <protection hidden="1"/>
    </xf>
    <xf numFmtId="0" fontId="22" fillId="0" borderId="0" xfId="7" applyFont="1" applyProtection="1">
      <alignment vertical="center"/>
      <protection hidden="1"/>
    </xf>
    <xf numFmtId="49" fontId="22" fillId="0" borderId="0" xfId="7" applyNumberFormat="1" applyFont="1" applyProtection="1">
      <alignment vertical="center"/>
      <protection hidden="1"/>
    </xf>
    <xf numFmtId="0" fontId="29" fillId="0" borderId="0" xfId="7" applyFont="1" applyProtection="1">
      <alignment vertical="center"/>
      <protection hidden="1"/>
    </xf>
    <xf numFmtId="0" fontId="23" fillId="0" borderId="0" xfId="7" applyFont="1" applyProtection="1">
      <alignment vertical="center"/>
      <protection hidden="1"/>
    </xf>
    <xf numFmtId="0" fontId="22" fillId="0" borderId="0" xfId="7" applyFont="1" applyAlignment="1" applyProtection="1">
      <alignment horizontal="center" vertical="center"/>
      <protection hidden="1"/>
    </xf>
    <xf numFmtId="0" fontId="0" fillId="0" borderId="1" xfId="0" applyBorder="1" applyAlignment="1">
      <alignment vertical="center" wrapText="1"/>
    </xf>
    <xf numFmtId="0" fontId="66" fillId="0" borderId="0" xfId="0" applyFont="1">
      <alignment vertical="center"/>
    </xf>
    <xf numFmtId="49" fontId="66" fillId="0" borderId="0" xfId="0" applyNumberFormat="1" applyFont="1" applyAlignment="1">
      <alignment horizontal="center" vertical="center"/>
    </xf>
    <xf numFmtId="0" fontId="76" fillId="0" borderId="0" xfId="0" applyFont="1">
      <alignment vertical="center"/>
    </xf>
    <xf numFmtId="0" fontId="76" fillId="0" borderId="0" xfId="0" applyFont="1" applyAlignment="1">
      <alignment horizontal="center" vertical="center"/>
    </xf>
    <xf numFmtId="0" fontId="77" fillId="0" borderId="0" xfId="0" applyFont="1">
      <alignment vertical="center"/>
    </xf>
    <xf numFmtId="0" fontId="73" fillId="0" borderId="0" xfId="0" applyFont="1">
      <alignment vertical="center"/>
    </xf>
    <xf numFmtId="0" fontId="0" fillId="0" borderId="1" xfId="0" applyBorder="1" applyAlignment="1">
      <alignment horizontal="center" vertical="center"/>
    </xf>
    <xf numFmtId="0" fontId="0" fillId="7" borderId="1" xfId="0" applyFill="1" applyBorder="1" applyAlignment="1">
      <alignment horizontal="center" vertical="center" wrapText="1"/>
    </xf>
    <xf numFmtId="0" fontId="0" fillId="7" borderId="1" xfId="0" applyFill="1" applyBorder="1" applyAlignment="1">
      <alignment horizontal="center" vertical="center"/>
    </xf>
    <xf numFmtId="0" fontId="74" fillId="0" borderId="1" xfId="0" applyFont="1" applyBorder="1" applyAlignment="1">
      <alignment horizontal="center" vertical="center"/>
    </xf>
    <xf numFmtId="0" fontId="0" fillId="6" borderId="1" xfId="0" applyFill="1" applyBorder="1" applyAlignment="1">
      <alignment horizontal="center" vertical="center"/>
    </xf>
    <xf numFmtId="0" fontId="0" fillId="6" borderId="1" xfId="0" applyFill="1" applyBorder="1" applyAlignment="1">
      <alignment horizontal="center" vertical="center" wrapText="1"/>
    </xf>
    <xf numFmtId="0" fontId="73" fillId="0" borderId="1" xfId="0" applyFont="1" applyBorder="1" applyAlignment="1">
      <alignment horizontal="left" vertical="center" wrapText="1"/>
    </xf>
    <xf numFmtId="0" fontId="0" fillId="8" borderId="1" xfId="0" applyFill="1" applyBorder="1" applyAlignment="1">
      <alignment horizontal="center" vertical="center" wrapText="1"/>
    </xf>
    <xf numFmtId="0" fontId="0" fillId="8" borderId="1" xfId="0" applyFill="1" applyBorder="1" applyAlignment="1">
      <alignment horizontal="center" vertical="center"/>
    </xf>
    <xf numFmtId="0" fontId="0" fillId="10" borderId="1" xfId="0" applyFill="1" applyBorder="1" applyAlignment="1">
      <alignment horizontal="center" vertical="center"/>
    </xf>
    <xf numFmtId="0" fontId="73" fillId="8" borderId="1" xfId="0" applyFont="1" applyFill="1" applyBorder="1" applyAlignment="1">
      <alignment horizontal="center" vertical="center"/>
    </xf>
    <xf numFmtId="0" fontId="74" fillId="11" borderId="1" xfId="0" applyFont="1" applyFill="1" applyBorder="1" applyAlignment="1">
      <alignment horizontal="center" vertical="center"/>
    </xf>
    <xf numFmtId="0" fontId="74" fillId="12" borderId="1" xfId="0" applyFont="1" applyFill="1" applyBorder="1" applyAlignment="1">
      <alignment horizontal="center" vertical="center"/>
    </xf>
    <xf numFmtId="49" fontId="0" fillId="0" borderId="1" xfId="0" applyNumberFormat="1" applyBorder="1" applyAlignment="1">
      <alignment vertical="center" wrapText="1"/>
    </xf>
    <xf numFmtId="49" fontId="0" fillId="2" borderId="1" xfId="0" applyNumberFormat="1" applyFill="1" applyBorder="1" applyAlignment="1">
      <alignment vertical="center" wrapText="1"/>
    </xf>
    <xf numFmtId="0" fontId="0" fillId="0" borderId="1" xfId="0" applyBorder="1" applyAlignment="1">
      <alignment horizontal="center" vertical="center" wrapText="1"/>
    </xf>
    <xf numFmtId="0" fontId="75" fillId="6" borderId="4" xfId="0" applyFont="1" applyFill="1" applyBorder="1" applyAlignment="1">
      <alignment horizontal="center" vertical="center"/>
    </xf>
    <xf numFmtId="0" fontId="53" fillId="5" borderId="1" xfId="0" applyFont="1" applyFill="1" applyBorder="1" applyAlignment="1">
      <alignment horizontal="center" vertical="center"/>
    </xf>
    <xf numFmtId="49" fontId="75" fillId="2" borderId="4" xfId="0" applyNumberFormat="1" applyFont="1" applyFill="1" applyBorder="1" applyAlignment="1">
      <alignment horizontal="center" vertical="center"/>
    </xf>
    <xf numFmtId="0" fontId="75" fillId="0" borderId="1" xfId="0" applyFont="1" applyBorder="1" applyAlignment="1">
      <alignment horizontal="center" vertical="center"/>
    </xf>
    <xf numFmtId="0" fontId="53" fillId="0" borderId="1" xfId="0" applyFont="1" applyBorder="1" applyAlignment="1">
      <alignment horizontal="center" vertical="center"/>
    </xf>
    <xf numFmtId="0" fontId="53" fillId="0" borderId="1" xfId="0" applyFont="1" applyBorder="1">
      <alignment vertical="center"/>
    </xf>
    <xf numFmtId="0" fontId="0" fillId="2" borderId="1" xfId="0" applyFill="1" applyBorder="1" applyAlignment="1">
      <alignment vertical="center" wrapText="1"/>
    </xf>
    <xf numFmtId="0" fontId="29" fillId="0" borderId="0" xfId="7" applyFont="1" applyAlignment="1" applyProtection="1">
      <alignment horizontal="center" vertical="center"/>
      <protection hidden="1"/>
    </xf>
    <xf numFmtId="0" fontId="2" fillId="2" borderId="0" xfId="0" applyFont="1" applyFill="1" applyProtection="1">
      <alignment vertical="center"/>
      <protection hidden="1"/>
    </xf>
    <xf numFmtId="0" fontId="2" fillId="0" borderId="0" xfId="0" applyFont="1" applyProtection="1">
      <alignment vertical="center"/>
      <protection hidden="1"/>
    </xf>
    <xf numFmtId="0" fontId="65" fillId="2" borderId="0" xfId="2" applyFont="1" applyFill="1" applyProtection="1">
      <alignment vertical="center"/>
      <protection hidden="1"/>
    </xf>
    <xf numFmtId="0" fontId="35" fillId="2" borderId="0" xfId="2" applyFont="1" applyFill="1" applyProtection="1">
      <alignment vertical="center"/>
      <protection hidden="1"/>
    </xf>
    <xf numFmtId="0" fontId="81" fillId="2" borderId="0" xfId="57" applyFont="1" applyFill="1" applyProtection="1">
      <alignment vertical="center"/>
      <protection hidden="1"/>
    </xf>
    <xf numFmtId="49" fontId="81" fillId="2" borderId="0" xfId="57" applyNumberFormat="1" applyFont="1" applyFill="1" applyProtection="1">
      <alignment vertical="center"/>
      <protection hidden="1"/>
    </xf>
    <xf numFmtId="0" fontId="33" fillId="2" borderId="0" xfId="2" applyFont="1" applyFill="1" applyAlignment="1" applyProtection="1">
      <alignment vertical="center" wrapText="1"/>
      <protection hidden="1"/>
    </xf>
    <xf numFmtId="0" fontId="34" fillId="0" borderId="0" xfId="0" applyFont="1" applyProtection="1">
      <alignment vertical="center"/>
      <protection hidden="1"/>
    </xf>
    <xf numFmtId="49" fontId="34" fillId="0" borderId="0" xfId="0" applyNumberFormat="1" applyFont="1" applyProtection="1">
      <alignment vertical="center"/>
      <protection hidden="1"/>
    </xf>
    <xf numFmtId="49" fontId="2" fillId="0" borderId="0" xfId="0" applyNumberFormat="1" applyFont="1" applyProtection="1">
      <alignment vertical="center"/>
      <protection hidden="1"/>
    </xf>
    <xf numFmtId="0" fontId="9" fillId="2" borderId="0" xfId="2" applyFont="1" applyFill="1" applyAlignment="1" applyProtection="1">
      <alignment horizontal="center" vertical="center"/>
      <protection hidden="1"/>
    </xf>
    <xf numFmtId="0" fontId="9" fillId="0" borderId="0" xfId="2" applyFont="1" applyAlignment="1" applyProtection="1">
      <alignment horizontal="center" vertical="center"/>
      <protection hidden="1"/>
    </xf>
    <xf numFmtId="0" fontId="34" fillId="0" borderId="0" xfId="0" applyFont="1" applyAlignment="1" applyProtection="1">
      <alignment horizontal="right" vertical="center"/>
      <protection hidden="1"/>
    </xf>
    <xf numFmtId="0" fontId="4" fillId="2" borderId="0" xfId="2" applyFont="1" applyFill="1" applyProtection="1">
      <alignment vertical="center"/>
      <protection hidden="1"/>
    </xf>
    <xf numFmtId="0" fontId="4" fillId="0" borderId="0" xfId="2" applyFont="1" applyProtection="1">
      <alignment vertical="center"/>
      <protection hidden="1"/>
    </xf>
    <xf numFmtId="0" fontId="5" fillId="0" borderId="0" xfId="2" applyFont="1" applyProtection="1">
      <alignment vertical="center"/>
      <protection hidden="1"/>
    </xf>
    <xf numFmtId="0" fontId="7" fillId="2" borderId="0" xfId="2" applyFont="1" applyFill="1" applyProtection="1">
      <alignment vertical="center"/>
      <protection hidden="1"/>
    </xf>
    <xf numFmtId="0" fontId="37" fillId="2" borderId="0" xfId="2" applyFont="1" applyFill="1" applyProtection="1">
      <alignment vertical="center"/>
      <protection hidden="1"/>
    </xf>
    <xf numFmtId="0" fontId="37" fillId="0" borderId="0" xfId="2" applyFont="1" applyProtection="1">
      <alignment vertical="center"/>
      <protection hidden="1"/>
    </xf>
    <xf numFmtId="0" fontId="7" fillId="0" borderId="0" xfId="2" applyFont="1" applyProtection="1">
      <alignment vertical="center"/>
      <protection hidden="1"/>
    </xf>
    <xf numFmtId="0" fontId="6" fillId="0" borderId="0" xfId="2" applyFont="1" applyAlignment="1" applyProtection="1">
      <alignment wrapText="1"/>
      <protection hidden="1"/>
    </xf>
    <xf numFmtId="0" fontId="6" fillId="0" borderId="0" xfId="2" applyFont="1" applyProtection="1">
      <alignment vertical="center"/>
      <protection hidden="1"/>
    </xf>
    <xf numFmtId="0" fontId="36" fillId="2" borderId="0" xfId="2" applyFont="1" applyFill="1" applyAlignment="1" applyProtection="1">
      <alignment horizontal="left" vertical="center"/>
      <protection hidden="1"/>
    </xf>
    <xf numFmtId="0" fontId="5" fillId="2" borderId="0" xfId="2" applyFont="1" applyFill="1" applyProtection="1">
      <alignment vertical="center"/>
      <protection hidden="1"/>
    </xf>
    <xf numFmtId="38" fontId="4" fillId="0" borderId="0" xfId="1" applyFont="1" applyFill="1" applyBorder="1" applyAlignment="1" applyProtection="1">
      <alignment vertical="center"/>
      <protection hidden="1"/>
    </xf>
    <xf numFmtId="0" fontId="2" fillId="2" borderId="0" xfId="0" applyFont="1" applyFill="1" applyAlignment="1" applyProtection="1">
      <alignment horizontal="center" vertical="center"/>
      <protection hidden="1"/>
    </xf>
    <xf numFmtId="0" fontId="27" fillId="2" borderId="0" xfId="0" applyFont="1" applyFill="1" applyAlignment="1" applyProtection="1">
      <alignment horizontal="center" vertical="center"/>
      <protection hidden="1"/>
    </xf>
    <xf numFmtId="0" fontId="27" fillId="0" borderId="0" xfId="0" applyFont="1" applyAlignment="1" applyProtection="1">
      <alignment horizontal="center" vertical="center"/>
      <protection hidden="1"/>
    </xf>
    <xf numFmtId="0" fontId="2" fillId="0" borderId="0" xfId="0" applyFont="1" applyAlignment="1" applyProtection="1">
      <alignment vertical="center" wrapText="1"/>
      <protection hidden="1"/>
    </xf>
    <xf numFmtId="0" fontId="6" fillId="2" borderId="0" xfId="2" applyFont="1" applyFill="1" applyProtection="1">
      <alignment vertical="center"/>
      <protection hidden="1"/>
    </xf>
    <xf numFmtId="0" fontId="66" fillId="2" borderId="0" xfId="0" applyFont="1" applyFill="1" applyProtection="1">
      <alignment vertical="center"/>
      <protection hidden="1"/>
    </xf>
    <xf numFmtId="0" fontId="66" fillId="0" borderId="0" xfId="0" applyFont="1" applyProtection="1">
      <alignment vertical="center"/>
      <protection hidden="1"/>
    </xf>
    <xf numFmtId="0" fontId="35" fillId="0" borderId="3" xfId="2" applyFont="1" applyBorder="1" applyAlignment="1" applyProtection="1">
      <alignment horizontal="center" vertical="center" wrapText="1"/>
      <protection hidden="1"/>
    </xf>
    <xf numFmtId="0" fontId="38" fillId="2" borderId="0" xfId="1" applyNumberFormat="1" applyFont="1" applyFill="1" applyBorder="1" applyAlignment="1" applyProtection="1">
      <alignment horizontal="left" vertical="center"/>
      <protection hidden="1"/>
    </xf>
    <xf numFmtId="0" fontId="38" fillId="2" borderId="0" xfId="1" applyNumberFormat="1" applyFont="1" applyFill="1" applyBorder="1" applyAlignment="1" applyProtection="1">
      <alignment horizontal="center" vertical="center"/>
      <protection hidden="1"/>
    </xf>
    <xf numFmtId="0" fontId="34" fillId="2" borderId="0" xfId="0" applyFont="1" applyFill="1" applyAlignment="1" applyProtection="1">
      <alignment horizontal="center" vertical="top" wrapText="1"/>
      <protection hidden="1"/>
    </xf>
    <xf numFmtId="0" fontId="39" fillId="2" borderId="0" xfId="0" applyFont="1" applyFill="1" applyAlignment="1" applyProtection="1">
      <alignment vertical="top" wrapText="1"/>
      <protection hidden="1"/>
    </xf>
    <xf numFmtId="0" fontId="38" fillId="0" borderId="0" xfId="0" applyFont="1" applyAlignment="1" applyProtection="1">
      <alignment vertical="center" wrapText="1"/>
      <protection hidden="1"/>
    </xf>
    <xf numFmtId="0" fontId="34" fillId="2" borderId="0" xfId="0" applyFont="1" applyFill="1" applyAlignment="1" applyProtection="1">
      <alignment vertical="center" wrapText="1"/>
      <protection hidden="1"/>
    </xf>
    <xf numFmtId="0" fontId="38" fillId="0" borderId="11" xfId="2" applyFont="1" applyBorder="1" applyProtection="1">
      <alignment vertical="center"/>
      <protection hidden="1"/>
    </xf>
    <xf numFmtId="0" fontId="38" fillId="0" borderId="0" xfId="2" applyFont="1" applyProtection="1">
      <alignment vertical="center"/>
      <protection hidden="1"/>
    </xf>
    <xf numFmtId="0" fontId="38" fillId="2" borderId="10" xfId="1" applyNumberFormat="1" applyFont="1" applyFill="1" applyBorder="1" applyAlignment="1" applyProtection="1">
      <alignment vertical="center"/>
      <protection hidden="1"/>
    </xf>
    <xf numFmtId="0" fontId="38" fillId="2" borderId="11" xfId="1" applyNumberFormat="1" applyFont="1" applyFill="1" applyBorder="1" applyAlignment="1" applyProtection="1">
      <alignment vertical="center"/>
      <protection hidden="1"/>
    </xf>
    <xf numFmtId="0" fontId="40" fillId="2" borderId="0" xfId="1" applyNumberFormat="1" applyFont="1" applyFill="1" applyBorder="1" applyAlignment="1" applyProtection="1">
      <alignment horizontal="center" vertical="center"/>
      <protection hidden="1"/>
    </xf>
    <xf numFmtId="0" fontId="38" fillId="2" borderId="2" xfId="1" applyNumberFormat="1" applyFont="1" applyFill="1" applyBorder="1" applyAlignment="1" applyProtection="1">
      <alignment vertical="center"/>
      <protection hidden="1"/>
    </xf>
    <xf numFmtId="0" fontId="38" fillId="2" borderId="3" xfId="1" applyNumberFormat="1" applyFont="1" applyFill="1" applyBorder="1" applyAlignment="1" applyProtection="1">
      <alignment vertical="center"/>
      <protection hidden="1"/>
    </xf>
    <xf numFmtId="0" fontId="38" fillId="2" borderId="4" xfId="1" applyNumberFormat="1" applyFont="1" applyFill="1" applyBorder="1" applyAlignment="1" applyProtection="1">
      <alignment vertical="center"/>
      <protection hidden="1"/>
    </xf>
    <xf numFmtId="0" fontId="38" fillId="2" borderId="0" xfId="1" applyNumberFormat="1" applyFont="1" applyFill="1" applyBorder="1" applyAlignment="1" applyProtection="1">
      <alignment vertical="center"/>
      <protection hidden="1"/>
    </xf>
    <xf numFmtId="38" fontId="40" fillId="2" borderId="3" xfId="1" applyFont="1" applyFill="1" applyBorder="1" applyAlignment="1" applyProtection="1">
      <alignment vertical="center"/>
      <protection hidden="1"/>
    </xf>
    <xf numFmtId="0" fontId="2" fillId="2" borderId="8" xfId="0" applyFont="1" applyFill="1" applyBorder="1" applyProtection="1">
      <alignment vertical="center"/>
      <protection hidden="1"/>
    </xf>
    <xf numFmtId="38" fontId="40" fillId="2" borderId="0" xfId="1" applyFont="1" applyFill="1" applyBorder="1" applyAlignment="1" applyProtection="1">
      <alignment vertical="center"/>
      <protection hidden="1"/>
    </xf>
    <xf numFmtId="177" fontId="38" fillId="2" borderId="3" xfId="70" applyNumberFormat="1" applyFont="1" applyFill="1" applyBorder="1" applyAlignment="1" applyProtection="1">
      <alignment vertical="center"/>
      <protection hidden="1"/>
    </xf>
    <xf numFmtId="177" fontId="38" fillId="2" borderId="4" xfId="70" applyNumberFormat="1" applyFont="1" applyFill="1" applyBorder="1" applyAlignment="1" applyProtection="1">
      <alignment vertical="center"/>
      <protection hidden="1"/>
    </xf>
    <xf numFmtId="38" fontId="38" fillId="2" borderId="8" xfId="1" applyFont="1" applyFill="1" applyBorder="1" applyAlignment="1" applyProtection="1">
      <alignment vertical="center"/>
      <protection hidden="1"/>
    </xf>
    <xf numFmtId="38" fontId="38" fillId="2" borderId="0" xfId="1" applyFont="1" applyFill="1" applyBorder="1" applyAlignment="1" applyProtection="1">
      <alignment vertical="center"/>
      <protection hidden="1"/>
    </xf>
    <xf numFmtId="0" fontId="36" fillId="2" borderId="0" xfId="2" applyFont="1" applyFill="1" applyProtection="1">
      <alignment vertical="center"/>
      <protection hidden="1"/>
    </xf>
    <xf numFmtId="0" fontId="38" fillId="2" borderId="0" xfId="2" applyFont="1" applyFill="1" applyProtection="1">
      <alignment vertical="center"/>
      <protection hidden="1"/>
    </xf>
    <xf numFmtId="0" fontId="45" fillId="0" borderId="0" xfId="0" applyFont="1" applyAlignment="1" applyProtection="1">
      <alignment horizontal="center" vertical="center"/>
      <protection hidden="1"/>
    </xf>
    <xf numFmtId="0" fontId="36" fillId="0" borderId="0" xfId="2" applyFont="1" applyAlignment="1" applyProtection="1">
      <alignment horizontal="center" vertical="center"/>
      <protection hidden="1"/>
    </xf>
    <xf numFmtId="0" fontId="45" fillId="2" borderId="11" xfId="0" applyFont="1" applyFill="1" applyBorder="1" applyAlignment="1" applyProtection="1">
      <alignment horizontal="center" vertical="center"/>
      <protection hidden="1"/>
    </xf>
    <xf numFmtId="0" fontId="45" fillId="2" borderId="0" xfId="0" applyFont="1" applyFill="1" applyAlignment="1" applyProtection="1">
      <alignment horizontal="center" vertical="center"/>
      <protection hidden="1"/>
    </xf>
    <xf numFmtId="0" fontId="45" fillId="2" borderId="0" xfId="0" applyFont="1" applyFill="1" applyAlignment="1" applyProtection="1">
      <alignment horizontal="left" vertical="center"/>
      <protection hidden="1"/>
    </xf>
    <xf numFmtId="0" fontId="45" fillId="0" borderId="0" xfId="0" applyFont="1" applyAlignment="1" applyProtection="1">
      <alignment horizontal="left" vertical="center"/>
      <protection hidden="1"/>
    </xf>
    <xf numFmtId="0" fontId="71" fillId="0" borderId="0" xfId="0" applyFont="1" applyAlignment="1" applyProtection="1">
      <alignment horizontal="left" vertical="center"/>
      <protection hidden="1"/>
    </xf>
    <xf numFmtId="49" fontId="71" fillId="0" borderId="0" xfId="0" applyNumberFormat="1" applyFont="1" applyAlignment="1" applyProtection="1">
      <alignment horizontal="left" vertical="center"/>
      <protection hidden="1"/>
    </xf>
    <xf numFmtId="0" fontId="34" fillId="2" borderId="0" xfId="0" applyFont="1" applyFill="1" applyProtection="1">
      <alignment vertical="center"/>
      <protection hidden="1"/>
    </xf>
    <xf numFmtId="49" fontId="81" fillId="2" borderId="0" xfId="57" applyNumberFormat="1" applyFont="1" applyFill="1" applyAlignment="1" applyProtection="1">
      <alignment horizontal="center" vertical="center"/>
      <protection hidden="1"/>
    </xf>
    <xf numFmtId="49" fontId="67" fillId="0" borderId="0" xfId="0" applyNumberFormat="1" applyFont="1" applyProtection="1">
      <alignment vertical="center"/>
      <protection hidden="1"/>
    </xf>
    <xf numFmtId="49" fontId="68" fillId="0" borderId="0" xfId="7" applyNumberFormat="1" applyFont="1" applyAlignment="1" applyProtection="1">
      <alignment horizontal="center" vertical="center" shrinkToFit="1"/>
      <protection hidden="1"/>
    </xf>
    <xf numFmtId="38" fontId="67" fillId="0" borderId="0" xfId="70" applyFont="1" applyFill="1" applyBorder="1" applyAlignment="1" applyProtection="1">
      <alignment vertical="center" shrinkToFit="1"/>
      <protection hidden="1"/>
    </xf>
    <xf numFmtId="0" fontId="45" fillId="0" borderId="0" xfId="0" applyFont="1" applyProtection="1">
      <alignment vertical="center"/>
      <protection hidden="1"/>
    </xf>
    <xf numFmtId="0" fontId="67" fillId="0" borderId="0" xfId="0" applyFont="1" applyAlignment="1" applyProtection="1">
      <alignment horizontal="right" vertical="center" shrinkToFit="1"/>
      <protection hidden="1"/>
    </xf>
    <xf numFmtId="0" fontId="67" fillId="0" borderId="0" xfId="0" applyFont="1" applyAlignment="1" applyProtection="1">
      <alignment horizontal="center" vertical="center" shrinkToFit="1"/>
      <protection hidden="1"/>
    </xf>
    <xf numFmtId="181" fontId="67" fillId="0" borderId="0" xfId="0" applyNumberFormat="1" applyFont="1" applyAlignment="1" applyProtection="1">
      <alignment horizontal="right" vertical="center"/>
      <protection hidden="1"/>
    </xf>
    <xf numFmtId="49" fontId="45" fillId="0" borderId="0" xfId="0" applyNumberFormat="1" applyFont="1" applyProtection="1">
      <alignment vertical="center"/>
      <protection hidden="1"/>
    </xf>
    <xf numFmtId="0" fontId="79" fillId="0" borderId="0" xfId="0" applyFont="1" applyAlignment="1" applyProtection="1">
      <alignment horizontal="center" vertical="center" shrinkToFit="1"/>
      <protection hidden="1"/>
    </xf>
    <xf numFmtId="0" fontId="38" fillId="2" borderId="0" xfId="0" applyFont="1" applyFill="1" applyProtection="1">
      <alignment vertical="center"/>
      <protection hidden="1"/>
    </xf>
    <xf numFmtId="0" fontId="38" fillId="0" borderId="0" xfId="0" applyFont="1" applyProtection="1">
      <alignment vertical="center"/>
      <protection hidden="1"/>
    </xf>
    <xf numFmtId="0" fontId="34" fillId="0" borderId="0" xfId="0" applyFont="1" applyAlignment="1" applyProtection="1">
      <alignment horizontal="center" vertical="center"/>
      <protection hidden="1"/>
    </xf>
    <xf numFmtId="0" fontId="34" fillId="2" borderId="0" xfId="0" applyFont="1" applyFill="1" applyAlignment="1" applyProtection="1">
      <alignment horizontal="left" vertical="center"/>
      <protection hidden="1"/>
    </xf>
    <xf numFmtId="178" fontId="34" fillId="2" borderId="0" xfId="70" applyNumberFormat="1" applyFont="1" applyFill="1" applyBorder="1" applyAlignment="1" applyProtection="1">
      <alignment vertical="center" wrapText="1"/>
      <protection hidden="1"/>
    </xf>
    <xf numFmtId="177" fontId="38" fillId="2" borderId="0" xfId="70" applyNumberFormat="1" applyFont="1" applyFill="1" applyBorder="1" applyAlignment="1" applyProtection="1">
      <alignment vertical="center"/>
      <protection hidden="1"/>
    </xf>
    <xf numFmtId="0" fontId="38" fillId="2" borderId="0" xfId="0" applyFont="1" applyFill="1" applyAlignment="1" applyProtection="1">
      <alignment vertical="top"/>
      <protection hidden="1"/>
    </xf>
    <xf numFmtId="0" fontId="38" fillId="2" borderId="0" xfId="0" applyFont="1" applyFill="1" applyAlignment="1" applyProtection="1">
      <protection hidden="1"/>
    </xf>
    <xf numFmtId="0" fontId="47" fillId="2" borderId="0" xfId="0" applyFont="1" applyFill="1" applyProtection="1">
      <alignment vertical="center"/>
      <protection hidden="1"/>
    </xf>
    <xf numFmtId="0" fontId="38" fillId="2" borderId="0" xfId="0" applyFont="1" applyFill="1" applyAlignment="1" applyProtection="1">
      <alignment horizontal="left" vertical="center"/>
      <protection hidden="1"/>
    </xf>
    <xf numFmtId="0" fontId="0" fillId="0" borderId="0" xfId="0" applyProtection="1">
      <alignment vertical="center"/>
      <protection hidden="1"/>
    </xf>
    <xf numFmtId="0" fontId="47" fillId="0" borderId="0" xfId="0" applyFont="1" applyProtection="1">
      <alignment vertical="center"/>
      <protection hidden="1"/>
    </xf>
    <xf numFmtId="38" fontId="38" fillId="2" borderId="3" xfId="1" applyFont="1" applyFill="1" applyBorder="1" applyAlignment="1" applyProtection="1">
      <alignment horizontal="center" vertical="center" wrapText="1"/>
      <protection hidden="1"/>
    </xf>
    <xf numFmtId="38" fontId="38" fillId="2" borderId="3" xfId="1" applyFont="1" applyFill="1" applyBorder="1" applyAlignment="1" applyProtection="1">
      <alignment vertical="center" wrapText="1"/>
      <protection hidden="1"/>
    </xf>
    <xf numFmtId="0" fontId="34" fillId="2" borderId="0" xfId="0" applyFont="1" applyFill="1" applyAlignment="1" applyProtection="1">
      <alignment vertical="top" wrapText="1"/>
      <protection hidden="1"/>
    </xf>
    <xf numFmtId="0" fontId="16" fillId="0" borderId="0" xfId="7" applyFont="1" applyProtection="1">
      <alignment vertical="center"/>
      <protection hidden="1"/>
    </xf>
    <xf numFmtId="0" fontId="16" fillId="0" borderId="0" xfId="7" applyFont="1" applyAlignment="1" applyProtection="1">
      <alignment horizontal="center" vertical="center"/>
      <protection hidden="1"/>
    </xf>
    <xf numFmtId="38" fontId="16" fillId="0" borderId="0" xfId="1" applyFont="1" applyFill="1" applyBorder="1" applyAlignment="1" applyProtection="1">
      <alignment vertical="center"/>
      <protection hidden="1"/>
    </xf>
    <xf numFmtId="38" fontId="16" fillId="0" borderId="0" xfId="1" applyFont="1" applyFill="1" applyAlignment="1" applyProtection="1">
      <alignment vertical="center"/>
      <protection hidden="1"/>
    </xf>
    <xf numFmtId="0" fontId="16" fillId="0" borderId="0" xfId="7" applyFont="1" applyAlignment="1" applyProtection="1">
      <alignment horizontal="right" vertical="center"/>
      <protection hidden="1"/>
    </xf>
    <xf numFmtId="0" fontId="22" fillId="2" borderId="0" xfId="57" applyFont="1" applyFill="1" applyProtection="1">
      <alignment vertical="center"/>
      <protection hidden="1"/>
    </xf>
    <xf numFmtId="49" fontId="22" fillId="2" borderId="0" xfId="57" applyNumberFormat="1" applyFont="1" applyFill="1" applyProtection="1">
      <alignment vertical="center"/>
      <protection hidden="1"/>
    </xf>
    <xf numFmtId="49" fontId="22" fillId="2" borderId="0" xfId="57" applyNumberFormat="1" applyFont="1" applyFill="1" applyAlignment="1" applyProtection="1">
      <alignment horizontal="center" vertical="center"/>
      <protection hidden="1"/>
    </xf>
    <xf numFmtId="0" fontId="56" fillId="0" borderId="0" xfId="7" applyFont="1" applyProtection="1">
      <alignment vertical="center"/>
      <protection hidden="1"/>
    </xf>
    <xf numFmtId="0" fontId="56" fillId="0" borderId="0" xfId="7" applyFont="1" applyAlignment="1" applyProtection="1">
      <alignment horizontal="right" vertical="center"/>
      <protection hidden="1"/>
    </xf>
    <xf numFmtId="0" fontId="55" fillId="0" borderId="0" xfId="7" applyFont="1" applyProtection="1">
      <alignment vertical="center"/>
      <protection hidden="1"/>
    </xf>
    <xf numFmtId="176" fontId="55" fillId="0" borderId="0" xfId="7" applyNumberFormat="1" applyFont="1" applyProtection="1">
      <alignment vertical="center"/>
      <protection hidden="1"/>
    </xf>
    <xf numFmtId="0" fontId="56" fillId="0" borderId="0" xfId="7" applyFont="1" applyAlignment="1" applyProtection="1">
      <alignment horizontal="center" vertical="center"/>
      <protection hidden="1"/>
    </xf>
    <xf numFmtId="0" fontId="57" fillId="0" borderId="0" xfId="7" applyFont="1" applyProtection="1">
      <alignment vertical="center"/>
      <protection hidden="1"/>
    </xf>
    <xf numFmtId="0" fontId="16" fillId="0" borderId="0" xfId="7" applyFont="1" applyAlignment="1" applyProtection="1">
      <alignment horizontal="left" vertical="center" wrapText="1"/>
      <protection hidden="1"/>
    </xf>
    <xf numFmtId="0" fontId="32" fillId="0" borderId="11" xfId="7" applyFont="1" applyBorder="1" applyAlignment="1" applyProtection="1">
      <alignment horizontal="center" vertical="center"/>
      <protection hidden="1"/>
    </xf>
    <xf numFmtId="186" fontId="32" fillId="0" borderId="11" xfId="7" applyNumberFormat="1" applyFont="1" applyBorder="1" applyProtection="1">
      <alignment vertical="center"/>
      <protection hidden="1"/>
    </xf>
    <xf numFmtId="0" fontId="16" fillId="0" borderId="0" xfId="7" applyFont="1" applyAlignment="1" applyProtection="1">
      <alignment horizontal="left" vertical="center"/>
      <protection hidden="1"/>
    </xf>
    <xf numFmtId="0" fontId="58" fillId="0" borderId="3" xfId="2" applyFont="1" applyBorder="1" applyAlignment="1" applyProtection="1">
      <alignment vertical="center" textRotation="255"/>
      <protection hidden="1"/>
    </xf>
    <xf numFmtId="0" fontId="32" fillId="0" borderId="3" xfId="7" applyFont="1" applyBorder="1" applyProtection="1">
      <alignment vertical="center"/>
      <protection hidden="1"/>
    </xf>
    <xf numFmtId="0" fontId="11" fillId="0" borderId="0" xfId="7" applyFont="1" applyAlignment="1" applyProtection="1">
      <alignment horizontal="left" vertical="center"/>
      <protection hidden="1"/>
    </xf>
    <xf numFmtId="0" fontId="11" fillId="0" borderId="0" xfId="7" applyFont="1" applyAlignment="1" applyProtection="1">
      <alignment vertical="center" shrinkToFit="1"/>
      <protection hidden="1"/>
    </xf>
    <xf numFmtId="0" fontId="11" fillId="0" borderId="0" xfId="7" applyFont="1" applyAlignment="1" applyProtection="1">
      <alignment horizontal="left" vertical="center" shrinkToFit="1"/>
      <protection hidden="1"/>
    </xf>
    <xf numFmtId="0" fontId="11" fillId="0" borderId="0" xfId="7" applyFont="1" applyAlignment="1" applyProtection="1">
      <alignment horizontal="left" vertical="center" wrapText="1"/>
      <protection hidden="1"/>
    </xf>
    <xf numFmtId="0" fontId="11" fillId="0" borderId="0" xfId="7" applyFont="1" applyAlignment="1" applyProtection="1">
      <alignment horizontal="center" vertical="center" wrapText="1"/>
      <protection hidden="1"/>
    </xf>
    <xf numFmtId="0" fontId="11" fillId="0" borderId="0" xfId="7" applyFont="1" applyAlignment="1" applyProtection="1">
      <alignment horizontal="center" vertical="center" shrinkToFit="1"/>
      <protection hidden="1"/>
    </xf>
    <xf numFmtId="0" fontId="12" fillId="0" borderId="0" xfId="7" applyFont="1" applyAlignment="1" applyProtection="1">
      <alignment vertical="center" shrinkToFit="1"/>
      <protection hidden="1"/>
    </xf>
    <xf numFmtId="0" fontId="11" fillId="0" borderId="0" xfId="7" applyFont="1" applyAlignment="1" applyProtection="1">
      <alignment horizontal="center" vertical="center"/>
      <protection hidden="1"/>
    </xf>
    <xf numFmtId="0" fontId="11" fillId="0" borderId="0" xfId="7" applyFont="1" applyAlignment="1" applyProtection="1">
      <alignment vertical="center" wrapText="1"/>
      <protection hidden="1"/>
    </xf>
    <xf numFmtId="0" fontId="15" fillId="0" borderId="0" xfId="7" applyFont="1" applyAlignment="1" applyProtection="1">
      <alignment horizontal="center" vertical="center"/>
      <protection hidden="1"/>
    </xf>
    <xf numFmtId="0" fontId="12" fillId="0" borderId="0" xfId="7" applyFont="1" applyAlignment="1" applyProtection="1">
      <alignment vertical="center" textRotation="255"/>
      <protection hidden="1"/>
    </xf>
    <xf numFmtId="38" fontId="12" fillId="0" borderId="0" xfId="1" applyFont="1" applyFill="1" applyBorder="1" applyAlignment="1" applyProtection="1">
      <alignment vertical="center"/>
      <protection hidden="1"/>
    </xf>
    <xf numFmtId="0" fontId="16" fillId="0" borderId="0" xfId="7" applyFont="1" applyAlignment="1" applyProtection="1">
      <alignment vertical="center" wrapText="1"/>
      <protection hidden="1"/>
    </xf>
    <xf numFmtId="0" fontId="16" fillId="0" borderId="0" xfId="7" applyFont="1" applyAlignment="1" applyProtection="1">
      <alignment horizontal="center" vertical="center" wrapText="1"/>
      <protection hidden="1"/>
    </xf>
    <xf numFmtId="0" fontId="54" fillId="0" borderId="0" xfId="7" applyFont="1" applyAlignment="1" applyProtection="1">
      <alignment horizontal="center" vertical="center" wrapText="1"/>
      <protection hidden="1"/>
    </xf>
    <xf numFmtId="0" fontId="54" fillId="0" borderId="0" xfId="7" applyFont="1" applyAlignment="1" applyProtection="1">
      <alignment horizontal="right" vertical="center"/>
      <protection hidden="1"/>
    </xf>
    <xf numFmtId="0" fontId="17" fillId="0" borderId="0" xfId="7" applyFont="1" applyProtection="1">
      <alignment vertical="center"/>
      <protection hidden="1"/>
    </xf>
    <xf numFmtId="0" fontId="18" fillId="0" borderId="0" xfId="7" applyFont="1" applyProtection="1">
      <alignment vertical="center"/>
      <protection hidden="1"/>
    </xf>
    <xf numFmtId="0" fontId="23" fillId="0" borderId="11" xfId="7" applyFont="1" applyBorder="1" applyProtection="1">
      <alignment vertical="center"/>
      <protection hidden="1"/>
    </xf>
    <xf numFmtId="0" fontId="11" fillId="0" borderId="11" xfId="7" applyFont="1" applyBorder="1" applyProtection="1">
      <alignment vertical="center"/>
      <protection hidden="1"/>
    </xf>
    <xf numFmtId="0" fontId="70" fillId="0" borderId="0" xfId="7" applyFont="1" applyProtection="1">
      <alignment vertical="center"/>
      <protection hidden="1"/>
    </xf>
    <xf numFmtId="0" fontId="22" fillId="8" borderId="16" xfId="7" applyFont="1" applyFill="1" applyBorder="1" applyProtection="1">
      <alignment vertical="center"/>
      <protection hidden="1"/>
    </xf>
    <xf numFmtId="0" fontId="22" fillId="8" borderId="17" xfId="7" applyFont="1" applyFill="1" applyBorder="1" applyProtection="1">
      <alignment vertical="center"/>
      <protection hidden="1"/>
    </xf>
    <xf numFmtId="0" fontId="20" fillId="0" borderId="11" xfId="7" applyFont="1" applyBorder="1" applyAlignment="1" applyProtection="1">
      <alignment horizontal="center" vertical="center" shrinkToFit="1"/>
      <protection hidden="1"/>
    </xf>
    <xf numFmtId="0" fontId="19" fillId="0" borderId="11" xfId="7" applyFont="1" applyBorder="1" applyProtection="1">
      <alignment vertical="center"/>
      <protection hidden="1"/>
    </xf>
    <xf numFmtId="0" fontId="21" fillId="0" borderId="0" xfId="7" applyFont="1" applyAlignment="1" applyProtection="1">
      <alignment vertical="center" wrapText="1"/>
      <protection hidden="1"/>
    </xf>
    <xf numFmtId="0" fontId="20" fillId="0" borderId="2" xfId="7" applyFont="1" applyBorder="1" applyProtection="1">
      <alignment vertical="center"/>
      <protection hidden="1"/>
    </xf>
    <xf numFmtId="0" fontId="20" fillId="0" borderId="3" xfId="7" applyFont="1" applyBorder="1" applyAlignment="1" applyProtection="1">
      <alignment horizontal="center" vertical="center" textRotation="255" wrapText="1"/>
      <protection hidden="1"/>
    </xf>
    <xf numFmtId="0" fontId="20" fillId="0" borderId="11" xfId="7" applyFont="1" applyBorder="1" applyAlignment="1" applyProtection="1">
      <alignment horizontal="center" vertical="center" textRotation="255" wrapText="1"/>
      <protection hidden="1"/>
    </xf>
    <xf numFmtId="49" fontId="69" fillId="0" borderId="3" xfId="7" applyNumberFormat="1" applyFont="1" applyBorder="1" applyAlignment="1" applyProtection="1">
      <alignment horizontal="left" vertical="center"/>
      <protection hidden="1"/>
    </xf>
    <xf numFmtId="49" fontId="69" fillId="0" borderId="3" xfId="7" applyNumberFormat="1" applyFont="1" applyBorder="1" applyAlignment="1" applyProtection="1">
      <alignment horizontal="center" vertical="center"/>
      <protection hidden="1"/>
    </xf>
    <xf numFmtId="0" fontId="20" fillId="0" borderId="2" xfId="7" applyFont="1" applyBorder="1" applyAlignment="1" applyProtection="1">
      <alignment vertical="center" wrapText="1"/>
      <protection hidden="1"/>
    </xf>
    <xf numFmtId="0" fontId="22" fillId="0" borderId="11" xfId="7" applyFont="1" applyBorder="1" applyProtection="1">
      <alignment vertical="center"/>
      <protection hidden="1"/>
    </xf>
    <xf numFmtId="0" fontId="22" fillId="0" borderId="11" xfId="7" applyFont="1" applyBorder="1" applyAlignment="1" applyProtection="1">
      <alignment horizontal="center" vertical="center" shrinkToFit="1"/>
      <protection hidden="1"/>
    </xf>
    <xf numFmtId="0" fontId="20" fillId="0" borderId="11" xfId="7" applyFont="1" applyBorder="1" applyAlignment="1" applyProtection="1">
      <alignment vertical="center" shrinkToFit="1"/>
      <protection hidden="1"/>
    </xf>
    <xf numFmtId="0" fontId="20" fillId="0" borderId="3" xfId="7" applyFont="1" applyBorder="1" applyAlignment="1" applyProtection="1">
      <alignment horizontal="center" vertical="center"/>
      <protection hidden="1"/>
    </xf>
    <xf numFmtId="0" fontId="20" fillId="0" borderId="3" xfId="7" applyFont="1" applyBorder="1" applyProtection="1">
      <alignment vertical="center"/>
      <protection hidden="1"/>
    </xf>
    <xf numFmtId="0" fontId="20" fillId="0" borderId="4" xfId="7" applyFont="1" applyBorder="1" applyProtection="1">
      <alignment vertical="center"/>
      <protection hidden="1"/>
    </xf>
    <xf numFmtId="0" fontId="20" fillId="0" borderId="0" xfId="7" applyFont="1" applyAlignment="1" applyProtection="1">
      <alignment horizontal="center" vertical="center" wrapText="1" shrinkToFit="1"/>
      <protection hidden="1"/>
    </xf>
    <xf numFmtId="49" fontId="69" fillId="0" borderId="0" xfId="7" applyNumberFormat="1" applyFont="1" applyAlignment="1" applyProtection="1">
      <alignment horizontal="left" vertical="center"/>
      <protection hidden="1"/>
    </xf>
    <xf numFmtId="0" fontId="20" fillId="0" borderId="0" xfId="7" applyFont="1" applyAlignment="1" applyProtection="1">
      <alignment horizontal="center" vertical="center"/>
      <protection hidden="1"/>
    </xf>
    <xf numFmtId="49" fontId="20" fillId="0" borderId="0" xfId="7" applyNumberFormat="1" applyFont="1" applyAlignment="1" applyProtection="1">
      <alignment horizontal="left" vertical="center"/>
      <protection hidden="1"/>
    </xf>
    <xf numFmtId="49" fontId="20" fillId="0" borderId="6" xfId="7" applyNumberFormat="1" applyFont="1" applyBorder="1" applyAlignment="1" applyProtection="1">
      <alignment horizontal="left" vertical="center"/>
      <protection hidden="1"/>
    </xf>
    <xf numFmtId="0" fontId="61" fillId="2" borderId="0" xfId="7" applyFont="1" applyFill="1" applyProtection="1">
      <alignment vertical="center"/>
      <protection hidden="1"/>
    </xf>
    <xf numFmtId="0" fontId="32" fillId="2" borderId="0" xfId="7" applyFont="1" applyFill="1" applyAlignment="1" applyProtection="1">
      <alignment horizontal="right" vertical="center"/>
      <protection hidden="1"/>
    </xf>
    <xf numFmtId="0" fontId="32" fillId="0" borderId="0" xfId="7" applyFont="1" applyAlignment="1" applyProtection="1">
      <alignment horizontal="left" vertical="center" wrapText="1"/>
      <protection hidden="1"/>
    </xf>
    <xf numFmtId="0" fontId="62" fillId="0" borderId="0" xfId="7" applyFont="1" applyProtection="1">
      <alignment vertical="center"/>
      <protection hidden="1"/>
    </xf>
    <xf numFmtId="0" fontId="62" fillId="0" borderId="0" xfId="7" applyFont="1" applyAlignment="1" applyProtection="1">
      <alignment horizontal="center" vertical="center"/>
      <protection hidden="1"/>
    </xf>
    <xf numFmtId="38" fontId="62" fillId="0" borderId="0" xfId="1" applyFont="1" applyFill="1" applyBorder="1" applyAlignment="1" applyProtection="1">
      <alignment vertical="center"/>
      <protection hidden="1"/>
    </xf>
    <xf numFmtId="0" fontId="62" fillId="0" borderId="0" xfId="7" applyFont="1" applyAlignment="1" applyProtection="1">
      <alignment horizontal="right" vertical="center"/>
      <protection hidden="1"/>
    </xf>
    <xf numFmtId="0" fontId="63" fillId="0" borderId="0" xfId="7" applyFont="1" applyProtection="1">
      <alignment vertical="center"/>
      <protection hidden="1"/>
    </xf>
    <xf numFmtId="0" fontId="63" fillId="0" borderId="0" xfId="7" applyFont="1" applyAlignment="1" applyProtection="1">
      <alignment horizontal="right" vertical="center"/>
      <protection hidden="1"/>
    </xf>
    <xf numFmtId="176" fontId="32" fillId="0" borderId="0" xfId="7" applyNumberFormat="1" applyFont="1" applyProtection="1">
      <alignment vertical="center"/>
      <protection hidden="1"/>
    </xf>
    <xf numFmtId="0" fontId="63" fillId="0" borderId="0" xfId="7" applyFont="1" applyAlignment="1" applyProtection="1">
      <alignment horizontal="center" vertical="center"/>
      <protection hidden="1"/>
    </xf>
    <xf numFmtId="0" fontId="28" fillId="0" borderId="0" xfId="7" applyFont="1" applyAlignment="1" applyProtection="1">
      <alignment horizontal="left" vertical="center" wrapText="1"/>
      <protection hidden="1"/>
    </xf>
    <xf numFmtId="0" fontId="30" fillId="0" borderId="0" xfId="7" applyFont="1" applyProtection="1">
      <alignment vertical="center"/>
      <protection hidden="1"/>
    </xf>
    <xf numFmtId="49" fontId="32" fillId="0" borderId="0" xfId="0" applyNumberFormat="1" applyFont="1" applyAlignment="1" applyProtection="1">
      <alignment vertical="center" wrapText="1"/>
      <protection hidden="1"/>
    </xf>
    <xf numFmtId="49" fontId="22" fillId="0" borderId="0" xfId="0" applyNumberFormat="1" applyFont="1" applyAlignment="1" applyProtection="1">
      <alignment vertical="top"/>
      <protection hidden="1"/>
    </xf>
    <xf numFmtId="49" fontId="31" fillId="0" borderId="0" xfId="0" applyNumberFormat="1" applyFont="1" applyAlignment="1" applyProtection="1">
      <alignment vertical="top"/>
      <protection hidden="1"/>
    </xf>
    <xf numFmtId="49" fontId="25" fillId="0" borderId="0" xfId="0" applyNumberFormat="1" applyFont="1" applyAlignment="1" applyProtection="1">
      <alignment vertical="top"/>
      <protection hidden="1"/>
    </xf>
    <xf numFmtId="0" fontId="24" fillId="0" borderId="0" xfId="7" applyFont="1" applyProtection="1">
      <alignment vertical="center"/>
      <protection hidden="1"/>
    </xf>
    <xf numFmtId="0" fontId="25" fillId="0" borderId="0" xfId="7" applyFont="1" applyProtection="1">
      <alignment vertical="center"/>
      <protection hidden="1"/>
    </xf>
    <xf numFmtId="49" fontId="22" fillId="0" borderId="0" xfId="0" applyNumberFormat="1" applyFont="1" applyAlignment="1" applyProtection="1">
      <alignment horizontal="left" vertical="center"/>
      <protection hidden="1"/>
    </xf>
    <xf numFmtId="49" fontId="28" fillId="0" borderId="0" xfId="0" applyNumberFormat="1" applyFont="1" applyAlignment="1" applyProtection="1">
      <alignment horizontal="left" vertical="center"/>
      <protection hidden="1"/>
    </xf>
    <xf numFmtId="0" fontId="26" fillId="0" borderId="0" xfId="0" applyFont="1" applyProtection="1">
      <alignment vertical="center"/>
      <protection hidden="1"/>
    </xf>
    <xf numFmtId="0" fontId="14" fillId="0" borderId="0" xfId="0" applyFont="1" applyAlignment="1" applyProtection="1">
      <alignment vertical="center" wrapText="1"/>
      <protection hidden="1"/>
    </xf>
    <xf numFmtId="0" fontId="14" fillId="0" borderId="0" xfId="0" applyFont="1" applyAlignment="1" applyProtection="1">
      <alignment horizontal="center" vertical="center"/>
      <protection hidden="1"/>
    </xf>
    <xf numFmtId="0" fontId="22" fillId="0" borderId="0" xfId="0" applyFont="1" applyProtection="1">
      <alignment vertical="center"/>
      <protection hidden="1"/>
    </xf>
    <xf numFmtId="0" fontId="22" fillId="0" borderId="0" xfId="0" applyFont="1" applyAlignment="1" applyProtection="1">
      <alignment horizontal="center" vertical="center"/>
      <protection hidden="1"/>
    </xf>
    <xf numFmtId="49" fontId="22" fillId="0" borderId="0" xfId="0" applyNumberFormat="1" applyFont="1" applyAlignment="1" applyProtection="1">
      <alignment horizontal="center" vertical="center"/>
      <protection hidden="1"/>
    </xf>
    <xf numFmtId="0" fontId="72" fillId="9" borderId="0" xfId="0" applyFont="1" applyFill="1" applyProtection="1">
      <alignment vertical="center"/>
      <protection hidden="1"/>
    </xf>
    <xf numFmtId="0" fontId="83" fillId="9" borderId="0" xfId="0" applyFont="1" applyFill="1" applyProtection="1">
      <alignment vertical="center"/>
      <protection hidden="1"/>
    </xf>
    <xf numFmtId="49" fontId="83" fillId="9" borderId="0" xfId="0" applyNumberFormat="1" applyFont="1" applyFill="1" applyProtection="1">
      <alignment vertical="center"/>
      <protection hidden="1"/>
    </xf>
    <xf numFmtId="0" fontId="48" fillId="0" borderId="0" xfId="0" applyFont="1" applyProtection="1">
      <alignment vertical="center"/>
      <protection hidden="1"/>
    </xf>
    <xf numFmtId="0" fontId="49" fillId="0" borderId="0" xfId="0" applyFont="1" applyAlignment="1" applyProtection="1">
      <alignment horizontal="center" vertical="center"/>
      <protection hidden="1"/>
    </xf>
    <xf numFmtId="0" fontId="51" fillId="0" borderId="0" xfId="0" applyFont="1" applyProtection="1">
      <alignment vertical="center"/>
      <protection hidden="1"/>
    </xf>
    <xf numFmtId="0" fontId="47" fillId="9" borderId="0" xfId="0" applyFont="1" applyFill="1" applyAlignment="1" applyProtection="1">
      <alignment vertical="top"/>
      <protection hidden="1"/>
    </xf>
    <xf numFmtId="0" fontId="51" fillId="0" borderId="0" xfId="0" applyFont="1" applyAlignment="1" applyProtection="1">
      <alignment vertical="center" shrinkToFit="1"/>
      <protection hidden="1"/>
    </xf>
    <xf numFmtId="0" fontId="47" fillId="0" borderId="0" xfId="0" applyFont="1" applyAlignment="1" applyProtection="1">
      <alignment horizontal="left" vertical="center" indent="1" shrinkToFit="1"/>
      <protection hidden="1"/>
    </xf>
    <xf numFmtId="0" fontId="51" fillId="0" borderId="0" xfId="0" applyFont="1" applyAlignment="1" applyProtection="1">
      <alignment horizontal="center" vertical="center"/>
      <protection hidden="1"/>
    </xf>
    <xf numFmtId="0" fontId="51" fillId="0" borderId="0" xfId="0" applyFont="1" applyAlignment="1" applyProtection="1">
      <alignment horizontal="left" vertical="center"/>
      <protection hidden="1"/>
    </xf>
    <xf numFmtId="0" fontId="51" fillId="0" borderId="0" xfId="0" applyFont="1" applyAlignment="1" applyProtection="1">
      <alignment vertical="top" wrapText="1"/>
      <protection hidden="1"/>
    </xf>
    <xf numFmtId="0" fontId="51" fillId="0" borderId="0" xfId="0" applyFont="1" applyAlignment="1" applyProtection="1">
      <alignment horizontal="left" vertical="top" wrapText="1"/>
      <protection hidden="1"/>
    </xf>
    <xf numFmtId="0" fontId="47" fillId="0" borderId="0" xfId="0" applyFont="1" applyAlignment="1" applyProtection="1">
      <protection hidden="1"/>
    </xf>
    <xf numFmtId="0" fontId="47" fillId="9" borderId="40" xfId="0" applyFont="1" applyFill="1" applyBorder="1" applyAlignment="1" applyProtection="1">
      <alignment vertical="top"/>
      <protection hidden="1"/>
    </xf>
    <xf numFmtId="0" fontId="51" fillId="0" borderId="0" xfId="0" applyFont="1" applyAlignment="1" applyProtection="1">
      <protection hidden="1"/>
    </xf>
    <xf numFmtId="0" fontId="47" fillId="2" borderId="0" xfId="0" applyFont="1" applyFill="1" applyAlignment="1" applyProtection="1">
      <protection hidden="1"/>
    </xf>
    <xf numFmtId="0" fontId="72" fillId="0" borderId="0" xfId="0" applyFont="1" applyProtection="1">
      <alignment vertical="center"/>
      <protection hidden="1"/>
    </xf>
    <xf numFmtId="0" fontId="51" fillId="0" borderId="87" xfId="0" applyFont="1" applyBorder="1" applyProtection="1">
      <alignment vertical="center"/>
      <protection hidden="1"/>
    </xf>
    <xf numFmtId="0" fontId="80" fillId="0" borderId="88" xfId="0" applyFont="1" applyBorder="1" applyProtection="1">
      <alignment vertical="center"/>
      <protection hidden="1"/>
    </xf>
    <xf numFmtId="0" fontId="80" fillId="0" borderId="89" xfId="0" applyFont="1" applyBorder="1" applyProtection="1">
      <alignment vertical="center"/>
      <protection hidden="1"/>
    </xf>
    <xf numFmtId="0" fontId="72" fillId="0" borderId="0" xfId="0" applyFont="1" applyProtection="1">
      <alignment vertical="center"/>
      <protection locked="0" hidden="1"/>
    </xf>
    <xf numFmtId="0" fontId="51" fillId="0" borderId="90" xfId="0" applyFont="1" applyBorder="1" applyProtection="1">
      <alignment vertical="center"/>
      <protection hidden="1"/>
    </xf>
    <xf numFmtId="0" fontId="87" fillId="0" borderId="0" xfId="0" applyFont="1" applyProtection="1">
      <alignment vertical="center"/>
      <protection hidden="1"/>
    </xf>
    <xf numFmtId="0" fontId="80" fillId="0" borderId="0" xfId="0" applyFont="1" applyProtection="1">
      <alignment vertical="center"/>
      <protection hidden="1"/>
    </xf>
    <xf numFmtId="0" fontId="80" fillId="0" borderId="91" xfId="0" applyFont="1" applyBorder="1" applyProtection="1">
      <alignment vertical="center"/>
      <protection hidden="1"/>
    </xf>
    <xf numFmtId="0" fontId="51" fillId="0" borderId="92" xfId="0" applyFont="1" applyBorder="1" applyProtection="1">
      <alignment vertical="center"/>
      <protection hidden="1"/>
    </xf>
    <xf numFmtId="0" fontId="51" fillId="0" borderId="93" xfId="0" applyFont="1" applyBorder="1" applyProtection="1">
      <alignment vertical="center"/>
      <protection hidden="1"/>
    </xf>
    <xf numFmtId="0" fontId="51" fillId="0" borderId="94" xfId="0" applyFont="1" applyBorder="1" applyProtection="1">
      <alignment vertical="center"/>
      <protection hidden="1"/>
    </xf>
    <xf numFmtId="0" fontId="51" fillId="2" borderId="0" xfId="0" applyFont="1" applyFill="1" applyProtection="1">
      <alignment vertical="center"/>
      <protection hidden="1"/>
    </xf>
    <xf numFmtId="0" fontId="72" fillId="0" borderId="0" xfId="0" applyFont="1" applyAlignment="1" applyProtection="1">
      <protection hidden="1"/>
    </xf>
    <xf numFmtId="0" fontId="72" fillId="0" borderId="20" xfId="0" applyFont="1" applyBorder="1" applyAlignment="1" applyProtection="1">
      <alignment horizontal="center" vertical="center" shrinkToFit="1"/>
      <protection locked="0" hidden="1"/>
    </xf>
    <xf numFmtId="0" fontId="89" fillId="0" borderId="0" xfId="0" applyFont="1" applyProtection="1">
      <alignment vertical="center"/>
      <protection hidden="1"/>
    </xf>
    <xf numFmtId="183" fontId="51" fillId="2" borderId="75" xfId="70" applyNumberFormat="1" applyFont="1" applyFill="1" applyBorder="1" applyAlignment="1" applyProtection="1">
      <alignment vertical="center" wrapText="1"/>
      <protection hidden="1"/>
    </xf>
    <xf numFmtId="183" fontId="51" fillId="2" borderId="23" xfId="70" applyNumberFormat="1" applyFont="1" applyFill="1" applyBorder="1" applyAlignment="1" applyProtection="1">
      <alignment vertical="center" wrapText="1"/>
      <protection hidden="1"/>
    </xf>
    <xf numFmtId="183" fontId="51" fillId="2" borderId="74" xfId="70" applyNumberFormat="1" applyFont="1" applyFill="1" applyBorder="1" applyAlignment="1" applyProtection="1">
      <alignment vertical="center" wrapText="1"/>
      <protection hidden="1"/>
    </xf>
    <xf numFmtId="0" fontId="72" fillId="0" borderId="20" xfId="0" applyFont="1" applyBorder="1" applyAlignment="1" applyProtection="1">
      <alignment horizontal="center" vertical="center"/>
      <protection hidden="1"/>
    </xf>
    <xf numFmtId="0" fontId="72" fillId="0" borderId="20" xfId="0" applyFont="1" applyBorder="1" applyAlignment="1" applyProtection="1">
      <alignment horizontal="center" vertical="center"/>
      <protection locked="0" hidden="1"/>
    </xf>
    <xf numFmtId="38" fontId="47" fillId="0" borderId="0" xfId="0" applyNumberFormat="1" applyFont="1" applyProtection="1">
      <alignment vertical="center"/>
      <protection hidden="1"/>
    </xf>
    <xf numFmtId="183" fontId="51" fillId="2" borderId="53" xfId="70" applyNumberFormat="1" applyFont="1" applyFill="1" applyBorder="1" applyAlignment="1" applyProtection="1">
      <alignment vertical="center" wrapText="1"/>
      <protection hidden="1"/>
    </xf>
    <xf numFmtId="183" fontId="51" fillId="2" borderId="0" xfId="70" applyNumberFormat="1" applyFont="1" applyFill="1" applyBorder="1" applyAlignment="1" applyProtection="1">
      <alignment vertical="center" wrapText="1"/>
      <protection hidden="1"/>
    </xf>
    <xf numFmtId="183" fontId="51" fillId="2" borderId="52" xfId="70" applyNumberFormat="1" applyFont="1" applyFill="1" applyBorder="1" applyAlignment="1" applyProtection="1">
      <alignment vertical="center" wrapText="1"/>
      <protection hidden="1"/>
    </xf>
    <xf numFmtId="183" fontId="51" fillId="2" borderId="76" xfId="70" applyNumberFormat="1" applyFont="1" applyFill="1" applyBorder="1" applyAlignment="1" applyProtection="1">
      <alignment vertical="center" wrapText="1"/>
      <protection hidden="1"/>
    </xf>
    <xf numFmtId="183" fontId="51" fillId="2" borderId="58" xfId="70" applyNumberFormat="1" applyFont="1" applyFill="1" applyBorder="1" applyAlignment="1" applyProtection="1">
      <alignment vertical="center" wrapText="1"/>
      <protection hidden="1"/>
    </xf>
    <xf numFmtId="183" fontId="51" fillId="2" borderId="60" xfId="70" applyNumberFormat="1" applyFont="1" applyFill="1" applyBorder="1" applyAlignment="1" applyProtection="1">
      <alignment vertical="center" wrapText="1"/>
      <protection hidden="1"/>
    </xf>
    <xf numFmtId="0" fontId="52" fillId="2" borderId="0" xfId="0" applyFont="1" applyFill="1" applyAlignment="1" applyProtection="1">
      <alignment horizontal="center" vertical="center"/>
      <protection hidden="1"/>
    </xf>
    <xf numFmtId="0" fontId="47" fillId="2" borderId="0" xfId="0" applyFont="1" applyFill="1" applyAlignment="1" applyProtection="1">
      <alignment horizontal="left" vertical="center"/>
      <protection hidden="1"/>
    </xf>
    <xf numFmtId="0" fontId="47" fillId="0" borderId="0" xfId="0" applyFont="1" applyAlignment="1" applyProtection="1">
      <alignment horizontal="left" vertical="center"/>
      <protection hidden="1"/>
    </xf>
    <xf numFmtId="0" fontId="78" fillId="0" borderId="0" xfId="0" applyFont="1" applyAlignment="1" applyProtection="1">
      <alignment vertical="center" shrinkToFit="1"/>
      <protection hidden="1"/>
    </xf>
    <xf numFmtId="0" fontId="78" fillId="0" borderId="0" xfId="0" applyFont="1" applyAlignment="1" applyProtection="1">
      <alignment horizontal="center" vertical="center" shrinkToFit="1"/>
      <protection hidden="1"/>
    </xf>
    <xf numFmtId="0" fontId="51" fillId="0" borderId="0" xfId="0" applyFont="1" applyAlignment="1" applyProtection="1">
      <alignment horizontal="center" vertical="center" shrinkToFit="1"/>
      <protection hidden="1"/>
    </xf>
    <xf numFmtId="179" fontId="51" fillId="0" borderId="0" xfId="0" applyNumberFormat="1" applyFont="1" applyAlignment="1" applyProtection="1">
      <alignment horizontal="right" vertical="center" shrinkToFit="1"/>
      <protection hidden="1"/>
    </xf>
    <xf numFmtId="180" fontId="51" fillId="0" borderId="0" xfId="0" applyNumberFormat="1" applyFont="1" applyAlignment="1" applyProtection="1">
      <alignment horizontal="right" vertical="center" shrinkToFit="1"/>
      <protection hidden="1"/>
    </xf>
    <xf numFmtId="180" fontId="51" fillId="0" borderId="0" xfId="0" applyNumberFormat="1" applyFont="1" applyAlignment="1" applyProtection="1">
      <alignment horizontal="center" vertical="center" shrinkToFit="1"/>
      <protection hidden="1"/>
    </xf>
    <xf numFmtId="182" fontId="51" fillId="0" borderId="0" xfId="0" applyNumberFormat="1" applyFont="1" applyAlignment="1" applyProtection="1">
      <alignment horizontal="center" vertical="center" shrinkToFit="1"/>
      <protection hidden="1"/>
    </xf>
    <xf numFmtId="0" fontId="47" fillId="2" borderId="0" xfId="0" applyFont="1" applyFill="1" applyAlignment="1" applyProtection="1">
      <alignment wrapText="1"/>
      <protection hidden="1"/>
    </xf>
    <xf numFmtId="0" fontId="51" fillId="2" borderId="0" xfId="0" applyFont="1" applyFill="1" applyAlignment="1" applyProtection="1">
      <alignment horizontal="left" vertical="center" shrinkToFit="1"/>
      <protection hidden="1"/>
    </xf>
    <xf numFmtId="0" fontId="47" fillId="9" borderId="0" xfId="0" applyFont="1" applyFill="1" applyProtection="1">
      <alignment vertical="center"/>
      <protection hidden="1"/>
    </xf>
    <xf numFmtId="0" fontId="51" fillId="0" borderId="0" xfId="0" applyFont="1" applyAlignment="1" applyProtection="1">
      <alignment vertical="center" wrapText="1" shrinkToFit="1"/>
      <protection hidden="1"/>
    </xf>
    <xf numFmtId="0" fontId="51" fillId="0" borderId="0" xfId="0" applyFont="1" applyAlignment="1" applyProtection="1">
      <alignment horizontal="center" vertical="center" wrapText="1" shrinkToFit="1"/>
      <protection hidden="1"/>
    </xf>
    <xf numFmtId="0" fontId="64" fillId="0" borderId="0" xfId="0" applyFont="1" applyProtection="1">
      <alignment vertical="center"/>
      <protection hidden="1"/>
    </xf>
    <xf numFmtId="0" fontId="51" fillId="0" borderId="0" xfId="0" applyFont="1" applyAlignment="1" applyProtection="1">
      <alignment horizontal="left" vertical="center" wrapText="1" shrinkToFit="1"/>
      <protection hidden="1"/>
    </xf>
    <xf numFmtId="38" fontId="38" fillId="0" borderId="3" xfId="1" applyFont="1" applyFill="1" applyBorder="1" applyAlignment="1" applyProtection="1">
      <alignment horizontal="center" vertical="center" wrapText="1"/>
    </xf>
    <xf numFmtId="0" fontId="2" fillId="2" borderId="0" xfId="0" applyFont="1" applyFill="1">
      <alignment vertical="center"/>
    </xf>
    <xf numFmtId="0" fontId="2" fillId="0" borderId="0" xfId="0" applyFont="1">
      <alignment vertical="center"/>
    </xf>
    <xf numFmtId="0" fontId="38" fillId="2" borderId="0" xfId="0" applyFont="1" applyFill="1">
      <alignment vertical="center"/>
    </xf>
    <xf numFmtId="0" fontId="38" fillId="0" borderId="0" xfId="0" applyFont="1">
      <alignment vertical="center"/>
    </xf>
    <xf numFmtId="0" fontId="35" fillId="2" borderId="0" xfId="2" applyFont="1" applyFill="1">
      <alignment vertical="center"/>
    </xf>
    <xf numFmtId="0" fontId="81" fillId="2" borderId="0" xfId="57" applyFont="1" applyFill="1">
      <alignment vertical="center"/>
    </xf>
    <xf numFmtId="49" fontId="81" fillId="2" borderId="0" xfId="57" applyNumberFormat="1" applyFont="1" applyFill="1">
      <alignment vertical="center"/>
    </xf>
    <xf numFmtId="49" fontId="81" fillId="2" borderId="0" xfId="57" applyNumberFormat="1" applyFont="1" applyFill="1" applyAlignment="1">
      <alignment horizontal="center" vertical="center"/>
    </xf>
    <xf numFmtId="38" fontId="38" fillId="2" borderId="3" xfId="1" applyFont="1" applyFill="1" applyBorder="1" applyAlignment="1" applyProtection="1">
      <alignment horizontal="center" vertical="center" wrapText="1"/>
    </xf>
    <xf numFmtId="0" fontId="90" fillId="2" borderId="0" xfId="57" applyFont="1" applyFill="1" applyProtection="1">
      <alignment vertical="center"/>
      <protection hidden="1"/>
    </xf>
    <xf numFmtId="0" fontId="82" fillId="2" borderId="0" xfId="57" applyFont="1" applyFill="1" applyProtection="1">
      <alignment vertical="center"/>
      <protection hidden="1"/>
    </xf>
    <xf numFmtId="38" fontId="38" fillId="2" borderId="3" xfId="1" applyFont="1" applyFill="1" applyBorder="1" applyAlignment="1" applyProtection="1">
      <alignment vertical="center"/>
      <protection hidden="1"/>
    </xf>
    <xf numFmtId="0" fontId="82" fillId="0" borderId="0" xfId="7" applyFont="1" applyProtection="1">
      <alignment vertical="center"/>
      <protection hidden="1"/>
    </xf>
    <xf numFmtId="0" fontId="92" fillId="2" borderId="3" xfId="2" applyFont="1" applyFill="1" applyBorder="1" applyAlignment="1" applyProtection="1">
      <alignment vertical="center" wrapText="1"/>
      <protection hidden="1"/>
    </xf>
    <xf numFmtId="0" fontId="73" fillId="0" borderId="3" xfId="0" applyFont="1" applyBorder="1" applyProtection="1">
      <alignment vertical="center"/>
      <protection hidden="1"/>
    </xf>
    <xf numFmtId="0" fontId="73" fillId="0" borderId="4" xfId="0" applyFont="1" applyBorder="1" applyProtection="1">
      <alignment vertical="center"/>
      <protection hidden="1"/>
    </xf>
    <xf numFmtId="0" fontId="51" fillId="0" borderId="88" xfId="0" applyFont="1" applyBorder="1" applyProtection="1">
      <alignment vertical="center"/>
      <protection hidden="1"/>
    </xf>
    <xf numFmtId="181" fontId="0" fillId="2" borderId="1" xfId="0" applyNumberFormat="1" applyFill="1" applyBorder="1" applyAlignment="1">
      <alignment vertical="center" wrapText="1"/>
    </xf>
    <xf numFmtId="190" fontId="0" fillId="2" borderId="1" xfId="0" applyNumberFormat="1" applyFill="1" applyBorder="1" applyAlignment="1">
      <alignment horizontal="right" vertical="center" wrapText="1"/>
    </xf>
    <xf numFmtId="0" fontId="95" fillId="0" borderId="0" xfId="7" applyFont="1" applyProtection="1">
      <alignment vertical="center"/>
      <protection hidden="1"/>
    </xf>
    <xf numFmtId="0" fontId="82" fillId="0" borderId="0" xfId="0" applyFont="1" applyAlignment="1" applyProtection="1">
      <alignment horizontal="center" vertical="center" wrapText="1"/>
      <protection hidden="1"/>
    </xf>
    <xf numFmtId="0" fontId="98" fillId="8" borderId="1" xfId="0" applyFont="1" applyFill="1" applyBorder="1" applyProtection="1">
      <alignment vertical="center"/>
      <protection hidden="1"/>
    </xf>
    <xf numFmtId="0" fontId="40" fillId="2" borderId="8" xfId="1" applyNumberFormat="1" applyFont="1" applyFill="1" applyBorder="1" applyAlignment="1" applyProtection="1">
      <alignment horizontal="center" vertical="center"/>
      <protection hidden="1"/>
    </xf>
    <xf numFmtId="0" fontId="100" fillId="0" borderId="0" xfId="7" applyFont="1" applyAlignment="1" applyProtection="1">
      <alignment vertical="center" wrapText="1"/>
      <protection hidden="1"/>
    </xf>
    <xf numFmtId="0" fontId="60" fillId="0" borderId="0" xfId="0" applyFont="1" applyAlignment="1" applyProtection="1">
      <alignment horizontal="center" vertical="center"/>
      <protection hidden="1"/>
    </xf>
    <xf numFmtId="0" fontId="14" fillId="0" borderId="11" xfId="0" applyFont="1" applyBorder="1" applyAlignment="1" applyProtection="1">
      <alignment horizontal="center" vertical="center" textRotation="255"/>
      <protection hidden="1"/>
    </xf>
    <xf numFmtId="49" fontId="22" fillId="0" borderId="0" xfId="0" applyNumberFormat="1" applyFont="1" applyAlignment="1" applyProtection="1">
      <alignment horizontal="left" vertical="center" wrapText="1"/>
      <protection hidden="1"/>
    </xf>
    <xf numFmtId="0" fontId="59" fillId="0" borderId="0" xfId="0" applyFont="1" applyAlignment="1" applyProtection="1">
      <alignment horizontal="center" vertical="center"/>
      <protection hidden="1"/>
    </xf>
    <xf numFmtId="0" fontId="58" fillId="0" borderId="11" xfId="0" applyFont="1" applyBorder="1" applyAlignment="1" applyProtection="1">
      <alignment vertical="center" wrapText="1"/>
      <protection hidden="1"/>
    </xf>
    <xf numFmtId="49" fontId="22" fillId="0" borderId="0" xfId="0" applyNumberFormat="1" applyFont="1" applyAlignment="1" applyProtection="1">
      <alignment vertical="center" wrapText="1"/>
      <protection hidden="1"/>
    </xf>
    <xf numFmtId="0" fontId="99" fillId="0" borderId="0" xfId="7" applyFont="1" applyProtection="1">
      <alignment vertical="center"/>
      <protection hidden="1"/>
    </xf>
    <xf numFmtId="49" fontId="97" fillId="0" borderId="0" xfId="71" applyNumberFormat="1" applyAlignment="1" applyProtection="1">
      <alignment vertical="top"/>
      <protection locked="0" hidden="1"/>
    </xf>
    <xf numFmtId="0" fontId="97" fillId="0" borderId="0" xfId="71" applyProtection="1">
      <alignment vertical="center"/>
      <protection locked="0" hidden="1"/>
    </xf>
    <xf numFmtId="0" fontId="11" fillId="0" borderId="0" xfId="7" applyFont="1" applyProtection="1">
      <alignment vertical="center"/>
      <protection hidden="1"/>
    </xf>
    <xf numFmtId="49" fontId="22" fillId="0" borderId="0" xfId="0" applyNumberFormat="1" applyFont="1" applyProtection="1">
      <alignment vertical="center"/>
      <protection hidden="1"/>
    </xf>
    <xf numFmtId="0" fontId="12" fillId="0" borderId="0" xfId="7" applyFont="1" applyProtection="1">
      <alignment vertical="center"/>
      <protection locked="0" hidden="1"/>
    </xf>
    <xf numFmtId="49" fontId="102" fillId="0" borderId="0" xfId="71" applyNumberFormat="1" applyFont="1" applyAlignment="1" applyProtection="1">
      <alignment vertical="top"/>
      <protection hidden="1"/>
    </xf>
    <xf numFmtId="0" fontId="103" fillId="0" borderId="0" xfId="7" applyFont="1" applyProtection="1">
      <alignment vertical="center"/>
      <protection hidden="1"/>
    </xf>
    <xf numFmtId="0" fontId="103" fillId="0" borderId="0" xfId="7" applyFont="1" applyAlignment="1" applyProtection="1">
      <alignment horizontal="right" vertical="center"/>
      <protection hidden="1"/>
    </xf>
    <xf numFmtId="0" fontId="103" fillId="0" borderId="0" xfId="7" applyFont="1" applyAlignment="1" applyProtection="1">
      <alignment horizontal="center" vertical="center"/>
      <protection hidden="1"/>
    </xf>
    <xf numFmtId="0" fontId="22" fillId="0" borderId="0" xfId="7" applyFont="1" applyAlignment="1" applyProtection="1">
      <alignment horizontal="left" vertical="center" wrapText="1"/>
      <protection hidden="1"/>
    </xf>
    <xf numFmtId="0" fontId="82" fillId="0" borderId="0" xfId="0" applyFont="1" applyAlignment="1" applyProtection="1">
      <alignment vertical="center" wrapText="1"/>
      <protection hidden="1"/>
    </xf>
    <xf numFmtId="49" fontId="104" fillId="0" borderId="0" xfId="0" applyNumberFormat="1" applyFont="1" applyAlignment="1" applyProtection="1">
      <alignment vertical="top"/>
      <protection hidden="1"/>
    </xf>
    <xf numFmtId="49" fontId="105" fillId="0" borderId="0" xfId="0" applyNumberFormat="1" applyFont="1" applyAlignment="1" applyProtection="1">
      <alignment vertical="top"/>
      <protection hidden="1"/>
    </xf>
    <xf numFmtId="2" fontId="0" fillId="2" borderId="1" xfId="0" applyNumberFormat="1" applyFill="1" applyBorder="1" applyAlignment="1">
      <alignment horizontal="right" vertical="center" wrapText="1"/>
    </xf>
    <xf numFmtId="49" fontId="22" fillId="0" borderId="0" xfId="0" applyNumberFormat="1" applyFont="1" applyAlignment="1" applyProtection="1">
      <alignment horizontal="left" vertical="center" wrapText="1"/>
      <protection hidden="1"/>
    </xf>
    <xf numFmtId="187" fontId="32" fillId="0" borderId="0" xfId="57" applyNumberFormat="1" applyFont="1" applyAlignment="1" applyProtection="1">
      <alignment horizontal="center" vertical="center"/>
      <protection hidden="1"/>
    </xf>
    <xf numFmtId="187" fontId="32" fillId="0" borderId="0" xfId="0" applyNumberFormat="1" applyFont="1" applyAlignment="1" applyProtection="1">
      <alignment horizontal="center" vertical="center"/>
      <protection hidden="1"/>
    </xf>
    <xf numFmtId="176" fontId="58" fillId="0" borderId="11" xfId="0" applyNumberFormat="1" applyFont="1" applyBorder="1" applyAlignment="1" applyProtection="1">
      <alignment vertical="center" wrapText="1"/>
      <protection hidden="1"/>
    </xf>
    <xf numFmtId="176" fontId="58" fillId="0" borderId="3" xfId="0" applyNumberFormat="1" applyFont="1" applyBorder="1" applyAlignment="1" applyProtection="1">
      <alignment vertical="center" shrinkToFit="1"/>
      <protection hidden="1"/>
    </xf>
    <xf numFmtId="0" fontId="100" fillId="0" borderId="0" xfId="7" applyFont="1" applyAlignment="1" applyProtection="1">
      <alignment horizontal="center" vertical="center" wrapText="1"/>
      <protection hidden="1"/>
    </xf>
    <xf numFmtId="0" fontId="99" fillId="0" borderId="0" xfId="7" applyFont="1" applyAlignment="1" applyProtection="1">
      <alignment horizontal="center" vertical="center" wrapText="1"/>
      <protection hidden="1"/>
    </xf>
    <xf numFmtId="49" fontId="22" fillId="2" borderId="0" xfId="57" applyNumberFormat="1" applyFont="1" applyFill="1" applyAlignment="1" applyProtection="1">
      <alignment horizontal="center" vertical="center"/>
      <protection hidden="1"/>
    </xf>
    <xf numFmtId="0" fontId="82" fillId="0" borderId="0" xfId="0" applyFont="1" applyAlignment="1" applyProtection="1">
      <alignment horizontal="center" vertical="center" wrapText="1"/>
      <protection hidden="1"/>
    </xf>
    <xf numFmtId="0" fontId="60" fillId="0" borderId="0" xfId="0" applyFont="1" applyAlignment="1" applyProtection="1">
      <alignment horizontal="center" vertical="center"/>
      <protection hidden="1"/>
    </xf>
    <xf numFmtId="49" fontId="22" fillId="0" borderId="0" xfId="0" applyNumberFormat="1" applyFont="1" applyAlignment="1" applyProtection="1">
      <alignment horizontal="center" vertical="center"/>
      <protection hidden="1"/>
    </xf>
    <xf numFmtId="0" fontId="58" fillId="0" borderId="3" xfId="0" applyFont="1" applyBorder="1" applyAlignment="1" applyProtection="1">
      <alignment horizontal="left" vertical="center" shrinkToFit="1"/>
      <protection hidden="1"/>
    </xf>
    <xf numFmtId="0" fontId="22" fillId="0" borderId="2" xfId="7" applyFont="1" applyBorder="1" applyAlignment="1" applyProtection="1">
      <alignment horizontal="left" vertical="center" shrinkToFit="1"/>
      <protection locked="0"/>
    </xf>
    <xf numFmtId="0" fontId="22" fillId="0" borderId="3" xfId="7" applyFont="1" applyBorder="1" applyAlignment="1" applyProtection="1">
      <alignment horizontal="left" vertical="center" shrinkToFit="1"/>
      <protection locked="0"/>
    </xf>
    <xf numFmtId="0" fontId="22" fillId="0" borderId="4" xfId="7" applyFont="1" applyBorder="1" applyAlignment="1" applyProtection="1">
      <alignment horizontal="left" vertical="center" shrinkToFit="1"/>
      <protection locked="0"/>
    </xf>
    <xf numFmtId="0" fontId="22" fillId="0" borderId="2" xfId="7" applyFont="1" applyBorder="1" applyAlignment="1" applyProtection="1">
      <alignment horizontal="center" vertical="center" shrinkToFit="1"/>
      <protection locked="0"/>
    </xf>
    <xf numFmtId="0" fontId="22" fillId="0" borderId="4" xfId="7" applyFont="1" applyBorder="1" applyAlignment="1" applyProtection="1">
      <alignment horizontal="center" vertical="center" shrinkToFit="1"/>
      <protection locked="0"/>
    </xf>
    <xf numFmtId="184" fontId="22" fillId="0" borderId="2" xfId="7" applyNumberFormat="1" applyFont="1" applyBorder="1" applyAlignment="1" applyProtection="1">
      <alignment horizontal="center" vertical="center" shrinkToFit="1"/>
      <protection locked="0"/>
    </xf>
    <xf numFmtId="184" fontId="22" fillId="0" borderId="4" xfId="7" applyNumberFormat="1" applyFont="1" applyBorder="1" applyAlignment="1" applyProtection="1">
      <alignment horizontal="center" vertical="center" shrinkToFit="1"/>
      <protection locked="0"/>
    </xf>
    <xf numFmtId="49" fontId="22" fillId="0" borderId="2" xfId="7" applyNumberFormat="1" applyFont="1" applyBorder="1" applyAlignment="1" applyProtection="1">
      <alignment horizontal="left" vertical="center" shrinkToFit="1"/>
      <protection locked="0"/>
    </xf>
    <xf numFmtId="49" fontId="22" fillId="0" borderId="3" xfId="7" applyNumberFormat="1" applyFont="1" applyBorder="1" applyAlignment="1" applyProtection="1">
      <alignment horizontal="left" vertical="center" shrinkToFit="1"/>
      <protection locked="0"/>
    </xf>
    <xf numFmtId="49" fontId="22" fillId="0" borderId="4" xfId="7" applyNumberFormat="1" applyFont="1" applyBorder="1" applyAlignment="1" applyProtection="1">
      <alignment horizontal="left" vertical="center" shrinkToFit="1"/>
      <protection locked="0"/>
    </xf>
    <xf numFmtId="0" fontId="32" fillId="0" borderId="0" xfId="7" applyFont="1" applyAlignment="1" applyProtection="1">
      <alignment horizontal="left" vertical="center" wrapText="1"/>
      <protection hidden="1"/>
    </xf>
    <xf numFmtId="0" fontId="43" fillId="0" borderId="0" xfId="7" applyFont="1" applyAlignment="1" applyProtection="1">
      <alignment horizontal="center" vertical="center"/>
      <protection hidden="1"/>
    </xf>
    <xf numFmtId="0" fontId="22" fillId="8" borderId="5" xfId="7" applyFont="1" applyFill="1" applyBorder="1" applyAlignment="1" applyProtection="1">
      <alignment horizontal="center" vertical="center" shrinkToFit="1"/>
      <protection hidden="1"/>
    </xf>
    <xf numFmtId="0" fontId="22" fillId="8" borderId="6" xfId="7" applyFont="1" applyFill="1" applyBorder="1" applyAlignment="1" applyProtection="1">
      <alignment horizontal="center" vertical="center" shrinkToFit="1"/>
      <protection hidden="1"/>
    </xf>
    <xf numFmtId="0" fontId="22" fillId="8" borderId="7" xfId="7" applyFont="1" applyFill="1" applyBorder="1" applyAlignment="1" applyProtection="1">
      <alignment horizontal="center" vertical="center" shrinkToFit="1"/>
      <protection hidden="1"/>
    </xf>
    <xf numFmtId="0" fontId="82" fillId="0" borderId="0" xfId="7" applyFont="1" applyAlignment="1" applyProtection="1">
      <alignment horizontal="center" vertical="center"/>
      <protection hidden="1"/>
    </xf>
    <xf numFmtId="0" fontId="94" fillId="0" borderId="0" xfId="7" applyFont="1" applyAlignment="1" applyProtection="1">
      <alignment horizontal="center" vertical="center"/>
      <protection hidden="1"/>
    </xf>
    <xf numFmtId="0" fontId="41" fillId="0" borderId="0" xfId="7" applyFont="1" applyAlignment="1" applyProtection="1">
      <alignment horizontal="center" vertical="center"/>
      <protection hidden="1"/>
    </xf>
    <xf numFmtId="0" fontId="20" fillId="8" borderId="13" xfId="7" applyFont="1" applyFill="1" applyBorder="1" applyAlignment="1" applyProtection="1">
      <alignment horizontal="center" vertical="center"/>
      <protection hidden="1"/>
    </xf>
    <xf numFmtId="0" fontId="20" fillId="8" borderId="14" xfId="7" applyFont="1" applyFill="1" applyBorder="1" applyAlignment="1" applyProtection="1">
      <alignment horizontal="center" vertical="center"/>
      <protection hidden="1"/>
    </xf>
    <xf numFmtId="49" fontId="20" fillId="0" borderId="14" xfId="7" applyNumberFormat="1" applyFont="1" applyBorder="1" applyAlignment="1" applyProtection="1">
      <alignment horizontal="left" vertical="center"/>
      <protection locked="0"/>
    </xf>
    <xf numFmtId="49" fontId="20" fillId="0" borderId="15" xfId="7" applyNumberFormat="1" applyFont="1" applyBorder="1" applyAlignment="1" applyProtection="1">
      <alignment horizontal="left" vertical="center"/>
      <protection locked="0"/>
    </xf>
    <xf numFmtId="0" fontId="22" fillId="0" borderId="17" xfId="7" applyFont="1" applyBorder="1" applyAlignment="1" applyProtection="1">
      <alignment horizontal="left" vertical="center"/>
      <protection locked="0"/>
    </xf>
    <xf numFmtId="0" fontId="22" fillId="0" borderId="18" xfId="7" applyFont="1" applyBorder="1" applyAlignment="1" applyProtection="1">
      <alignment horizontal="left" vertical="center"/>
      <protection locked="0"/>
    </xf>
    <xf numFmtId="0" fontId="20" fillId="8" borderId="13" xfId="7" applyFont="1" applyFill="1" applyBorder="1" applyAlignment="1" applyProtection="1">
      <alignment horizontal="center" vertical="center" shrinkToFit="1"/>
      <protection hidden="1"/>
    </xf>
    <xf numFmtId="0" fontId="20" fillId="8" borderId="14" xfId="7" applyFont="1" applyFill="1" applyBorder="1" applyAlignment="1" applyProtection="1">
      <alignment horizontal="center" vertical="center" shrinkToFit="1"/>
      <protection hidden="1"/>
    </xf>
    <xf numFmtId="0" fontId="20" fillId="8" borderId="15" xfId="7" applyFont="1" applyFill="1" applyBorder="1" applyAlignment="1" applyProtection="1">
      <alignment horizontal="center" vertical="center" shrinkToFit="1"/>
      <protection hidden="1"/>
    </xf>
    <xf numFmtId="0" fontId="20" fillId="8" borderId="10" xfId="7" applyFont="1" applyFill="1" applyBorder="1" applyAlignment="1" applyProtection="1">
      <alignment horizontal="center" vertical="center" shrinkToFit="1"/>
      <protection hidden="1"/>
    </xf>
    <xf numFmtId="0" fontId="20" fillId="8" borderId="11" xfId="7" applyFont="1" applyFill="1" applyBorder="1" applyAlignment="1" applyProtection="1">
      <alignment horizontal="center" vertical="center" shrinkToFit="1"/>
      <protection hidden="1"/>
    </xf>
    <xf numFmtId="0" fontId="20" fillId="8" borderId="12" xfId="7" applyFont="1" applyFill="1" applyBorder="1" applyAlignment="1" applyProtection="1">
      <alignment horizontal="center" vertical="center" shrinkToFit="1"/>
      <protection hidden="1"/>
    </xf>
    <xf numFmtId="0" fontId="20" fillId="8" borderId="10" xfId="7" applyFont="1" applyFill="1" applyBorder="1" applyAlignment="1" applyProtection="1">
      <alignment horizontal="center" vertical="center" wrapText="1" shrinkToFit="1"/>
      <protection hidden="1"/>
    </xf>
    <xf numFmtId="49" fontId="20" fillId="0" borderId="2" xfId="7" applyNumberFormat="1" applyFont="1" applyBorder="1" applyAlignment="1" applyProtection="1">
      <alignment horizontal="left" vertical="center"/>
      <protection locked="0"/>
    </xf>
    <xf numFmtId="49" fontId="20" fillId="0" borderId="3" xfId="7" applyNumberFormat="1" applyFont="1" applyBorder="1" applyAlignment="1" applyProtection="1">
      <alignment horizontal="left" vertical="center"/>
      <protection locked="0"/>
    </xf>
    <xf numFmtId="49" fontId="20" fillId="0" borderId="4" xfId="7" applyNumberFormat="1" applyFont="1" applyBorder="1" applyAlignment="1" applyProtection="1">
      <alignment horizontal="left" vertical="center"/>
      <protection locked="0"/>
    </xf>
    <xf numFmtId="49" fontId="20" fillId="0" borderId="24" xfId="7" applyNumberFormat="1" applyFont="1" applyBorder="1" applyAlignment="1" applyProtection="1">
      <alignment horizontal="center" vertical="center"/>
      <protection locked="0"/>
    </xf>
    <xf numFmtId="49" fontId="20" fillId="0" borderId="3" xfId="7" applyNumberFormat="1" applyFont="1" applyBorder="1" applyAlignment="1" applyProtection="1">
      <alignment horizontal="center" vertical="center"/>
      <protection locked="0"/>
    </xf>
    <xf numFmtId="49" fontId="20" fillId="0" borderId="4" xfId="7" applyNumberFormat="1" applyFont="1" applyBorder="1" applyAlignment="1" applyProtection="1">
      <alignment horizontal="center" vertical="center"/>
      <protection locked="0"/>
    </xf>
    <xf numFmtId="0" fontId="20" fillId="8" borderId="2" xfId="7" applyFont="1" applyFill="1" applyBorder="1" applyAlignment="1" applyProtection="1">
      <alignment horizontal="center" vertical="center" wrapText="1"/>
      <protection hidden="1"/>
    </xf>
    <xf numFmtId="0" fontId="20" fillId="8" borderId="3" xfId="7" applyFont="1" applyFill="1" applyBorder="1" applyAlignment="1" applyProtection="1">
      <alignment horizontal="center" vertical="center" wrapText="1"/>
      <protection hidden="1"/>
    </xf>
    <xf numFmtId="0" fontId="20" fillId="8" borderId="25" xfId="7" applyFont="1" applyFill="1" applyBorder="1" applyAlignment="1" applyProtection="1">
      <alignment horizontal="center" vertical="center" wrapText="1"/>
      <protection hidden="1"/>
    </xf>
    <xf numFmtId="0" fontId="16" fillId="0" borderId="0" xfId="7" applyFont="1" applyAlignment="1" applyProtection="1">
      <alignment horizontal="center" vertical="center"/>
      <protection hidden="1"/>
    </xf>
    <xf numFmtId="0" fontId="32" fillId="0" borderId="0" xfId="7" applyFont="1" applyAlignment="1" applyProtection="1">
      <alignment horizontal="center" vertical="center"/>
      <protection locked="0"/>
    </xf>
    <xf numFmtId="0" fontId="16" fillId="0" borderId="0" xfId="7" applyFont="1" applyAlignment="1" applyProtection="1">
      <alignment horizontal="center" vertical="center" shrinkToFit="1"/>
      <protection hidden="1"/>
    </xf>
    <xf numFmtId="0" fontId="32" fillId="0" borderId="0" xfId="7" applyFont="1" applyAlignment="1" applyProtection="1">
      <alignment horizontal="center" vertical="center" wrapText="1"/>
      <protection hidden="1"/>
    </xf>
    <xf numFmtId="0" fontId="22" fillId="0" borderId="16" xfId="7" applyFont="1" applyBorder="1" applyAlignment="1" applyProtection="1">
      <alignment horizontal="left" vertical="center"/>
      <protection locked="0"/>
    </xf>
    <xf numFmtId="49" fontId="20" fillId="0" borderId="13" xfId="7" applyNumberFormat="1" applyFont="1" applyBorder="1" applyAlignment="1" applyProtection="1">
      <alignment horizontal="left" vertical="center"/>
      <protection locked="0"/>
    </xf>
    <xf numFmtId="0" fontId="32" fillId="0" borderId="3" xfId="7" applyFont="1" applyBorder="1" applyAlignment="1" applyProtection="1">
      <alignment vertical="center" wrapText="1"/>
      <protection hidden="1"/>
    </xf>
    <xf numFmtId="49" fontId="32" fillId="0" borderId="3" xfId="7" applyNumberFormat="1" applyFont="1" applyBorder="1" applyAlignment="1" applyProtection="1">
      <alignment horizontal="left" vertical="center" wrapText="1"/>
      <protection hidden="1"/>
    </xf>
    <xf numFmtId="0" fontId="32" fillId="0" borderId="3" xfId="7" applyFont="1" applyBorder="1" applyAlignment="1" applyProtection="1">
      <alignment horizontal="left" vertical="center" wrapText="1"/>
      <protection hidden="1"/>
    </xf>
    <xf numFmtId="0" fontId="32" fillId="0" borderId="3" xfId="7" applyFont="1" applyBorder="1" applyAlignment="1" applyProtection="1">
      <alignment horizontal="left" vertical="center" shrinkToFit="1"/>
      <protection hidden="1"/>
    </xf>
    <xf numFmtId="0" fontId="14" fillId="0" borderId="3" xfId="2" applyFont="1" applyBorder="1" applyAlignment="1" applyProtection="1">
      <alignment horizontal="center" vertical="center" textRotation="255"/>
      <protection hidden="1"/>
    </xf>
    <xf numFmtId="185" fontId="32" fillId="0" borderId="11" xfId="7" applyNumberFormat="1" applyFont="1" applyBorder="1" applyAlignment="1" applyProtection="1">
      <alignment horizontal="center" vertical="center"/>
      <protection hidden="1"/>
    </xf>
    <xf numFmtId="0" fontId="32" fillId="0" borderId="11" xfId="7" applyFont="1" applyBorder="1" applyAlignment="1" applyProtection="1">
      <alignment horizontal="center" vertical="center"/>
      <protection hidden="1"/>
    </xf>
    <xf numFmtId="186" fontId="32" fillId="0" borderId="11" xfId="7" applyNumberFormat="1" applyFont="1" applyBorder="1" applyAlignment="1" applyProtection="1">
      <alignment horizontal="center" vertical="center"/>
      <protection hidden="1"/>
    </xf>
    <xf numFmtId="0" fontId="20" fillId="8" borderId="19" xfId="7" applyFont="1" applyFill="1" applyBorder="1" applyAlignment="1" applyProtection="1">
      <alignment horizontal="center" vertical="center"/>
      <protection hidden="1"/>
    </xf>
    <xf numFmtId="0" fontId="20" fillId="8" borderId="1" xfId="7" applyFont="1" applyFill="1" applyBorder="1" applyAlignment="1" applyProtection="1">
      <alignment horizontal="center" vertical="center"/>
      <protection hidden="1"/>
    </xf>
    <xf numFmtId="49" fontId="20" fillId="0" borderId="14" xfId="7" applyNumberFormat="1" applyFont="1" applyBorder="1" applyAlignment="1" applyProtection="1">
      <alignment horizontal="center" vertical="center" shrinkToFit="1"/>
      <protection locked="0"/>
    </xf>
    <xf numFmtId="49" fontId="20" fillId="0" borderId="15" xfId="7" applyNumberFormat="1" applyFont="1" applyBorder="1" applyAlignment="1" applyProtection="1">
      <alignment horizontal="center" vertical="center" shrinkToFit="1"/>
      <protection locked="0"/>
    </xf>
    <xf numFmtId="49" fontId="20" fillId="0" borderId="14" xfId="7" applyNumberFormat="1" applyFont="1" applyBorder="1" applyAlignment="1" applyProtection="1">
      <alignment horizontal="left" vertical="center" shrinkToFit="1"/>
      <protection locked="0"/>
    </xf>
    <xf numFmtId="49" fontId="20" fillId="0" borderId="15" xfId="7" applyNumberFormat="1" applyFont="1" applyBorder="1" applyAlignment="1" applyProtection="1">
      <alignment horizontal="left" vertical="center" shrinkToFit="1"/>
      <protection locked="0"/>
    </xf>
    <xf numFmtId="49" fontId="20" fillId="0" borderId="11" xfId="7" applyNumberFormat="1" applyFont="1" applyBorder="1" applyAlignment="1" applyProtection="1">
      <alignment horizontal="center" vertical="center" shrinkToFit="1"/>
      <protection locked="0"/>
    </xf>
    <xf numFmtId="49" fontId="20" fillId="0" borderId="12" xfId="7" applyNumberFormat="1" applyFont="1" applyBorder="1" applyAlignment="1" applyProtection="1">
      <alignment horizontal="center" vertical="center" shrinkToFit="1"/>
      <protection locked="0"/>
    </xf>
    <xf numFmtId="49" fontId="20" fillId="0" borderId="2" xfId="7" applyNumberFormat="1" applyFont="1" applyBorder="1" applyAlignment="1" applyProtection="1">
      <alignment horizontal="left" vertical="center" shrinkToFit="1"/>
      <protection locked="0"/>
    </xf>
    <xf numFmtId="49" fontId="20" fillId="0" borderId="3" xfId="7" applyNumberFormat="1" applyFont="1" applyBorder="1" applyAlignment="1" applyProtection="1">
      <alignment horizontal="left" vertical="center" shrinkToFit="1"/>
      <protection locked="0"/>
    </xf>
    <xf numFmtId="49" fontId="20" fillId="0" borderId="4" xfId="7" applyNumberFormat="1" applyFont="1" applyBorder="1" applyAlignment="1" applyProtection="1">
      <alignment horizontal="left" vertical="center" shrinkToFit="1"/>
      <protection locked="0"/>
    </xf>
    <xf numFmtId="0" fontId="20" fillId="8" borderId="2" xfId="7" applyFont="1" applyFill="1" applyBorder="1" applyAlignment="1" applyProtection="1">
      <alignment horizontal="center" vertical="center"/>
      <protection hidden="1"/>
    </xf>
    <xf numFmtId="0" fontId="20" fillId="8" borderId="3" xfId="7" applyFont="1" applyFill="1" applyBorder="1" applyAlignment="1" applyProtection="1">
      <alignment horizontal="center" vertical="center"/>
      <protection hidden="1"/>
    </xf>
    <xf numFmtId="0" fontId="20" fillId="8" borderId="4" xfId="7" applyFont="1" applyFill="1" applyBorder="1" applyAlignment="1" applyProtection="1">
      <alignment horizontal="center" vertical="center"/>
      <protection hidden="1"/>
    </xf>
    <xf numFmtId="0" fontId="20" fillId="0" borderId="3" xfId="7" applyFont="1" applyBorder="1" applyProtection="1">
      <alignment vertical="center"/>
      <protection locked="0"/>
    </xf>
    <xf numFmtId="0" fontId="20" fillId="0" borderId="4" xfId="7" applyFont="1" applyBorder="1" applyProtection="1">
      <alignment vertical="center"/>
      <protection locked="0"/>
    </xf>
    <xf numFmtId="49" fontId="20" fillId="0" borderId="2" xfId="7" applyNumberFormat="1" applyFont="1" applyBorder="1" applyAlignment="1" applyProtection="1">
      <alignment horizontal="center" vertical="center" shrinkToFit="1"/>
      <protection hidden="1"/>
    </xf>
    <xf numFmtId="49" fontId="20" fillId="0" borderId="3" xfId="7" applyNumberFormat="1" applyFont="1" applyBorder="1" applyAlignment="1" applyProtection="1">
      <alignment horizontal="center" vertical="center" shrinkToFit="1"/>
      <protection hidden="1"/>
    </xf>
    <xf numFmtId="49" fontId="20" fillId="0" borderId="4" xfId="7" applyNumberFormat="1" applyFont="1" applyBorder="1" applyAlignment="1" applyProtection="1">
      <alignment horizontal="center" vertical="center" shrinkToFit="1"/>
      <protection hidden="1"/>
    </xf>
    <xf numFmtId="0" fontId="20" fillId="0" borderId="3" xfId="7" applyFont="1" applyBorder="1" applyAlignment="1" applyProtection="1">
      <alignment horizontal="left" vertical="center"/>
      <protection hidden="1"/>
    </xf>
    <xf numFmtId="0" fontId="20" fillId="0" borderId="25" xfId="7" applyFont="1" applyBorder="1" applyAlignment="1" applyProtection="1">
      <alignment horizontal="left" vertical="center"/>
      <protection hidden="1"/>
    </xf>
    <xf numFmtId="0" fontId="20" fillId="8" borderId="2" xfId="7" applyFont="1" applyFill="1" applyBorder="1" applyAlignment="1" applyProtection="1">
      <alignment horizontal="center" vertical="center" shrinkToFit="1"/>
      <protection hidden="1"/>
    </xf>
    <xf numFmtId="0" fontId="20" fillId="8" borderId="3" xfId="7" applyFont="1" applyFill="1" applyBorder="1" applyAlignment="1" applyProtection="1">
      <alignment horizontal="center" vertical="center" shrinkToFit="1"/>
      <protection hidden="1"/>
    </xf>
    <xf numFmtId="0" fontId="20" fillId="8" borderId="5" xfId="7" applyFont="1" applyFill="1" applyBorder="1" applyAlignment="1" applyProtection="1">
      <alignment horizontal="center" vertical="center" shrinkToFit="1"/>
      <protection hidden="1"/>
    </xf>
    <xf numFmtId="0" fontId="20" fillId="8" borderId="6" xfId="7" applyFont="1" applyFill="1" applyBorder="1" applyAlignment="1" applyProtection="1">
      <alignment horizontal="center" vertical="center" shrinkToFit="1"/>
      <protection hidden="1"/>
    </xf>
    <xf numFmtId="0" fontId="20" fillId="8" borderId="7" xfId="7" applyFont="1" applyFill="1" applyBorder="1" applyAlignment="1" applyProtection="1">
      <alignment horizontal="center" vertical="center" shrinkToFit="1"/>
      <protection hidden="1"/>
    </xf>
    <xf numFmtId="0" fontId="20" fillId="8" borderId="4" xfId="7" applyFont="1" applyFill="1" applyBorder="1" applyAlignment="1" applyProtection="1">
      <alignment horizontal="center" vertical="center" wrapText="1"/>
      <protection hidden="1"/>
    </xf>
    <xf numFmtId="0" fontId="20" fillId="8" borderId="2" xfId="7" applyFont="1" applyFill="1" applyBorder="1" applyAlignment="1" applyProtection="1">
      <alignment horizontal="center" vertical="center" wrapText="1" shrinkToFit="1"/>
      <protection hidden="1"/>
    </xf>
    <xf numFmtId="0" fontId="20" fillId="8" borderId="3" xfId="7" applyFont="1" applyFill="1" applyBorder="1" applyAlignment="1" applyProtection="1">
      <alignment horizontal="center" vertical="center" wrapText="1" shrinkToFit="1"/>
      <protection hidden="1"/>
    </xf>
    <xf numFmtId="49" fontId="20" fillId="0" borderId="2" xfId="7" applyNumberFormat="1" applyFont="1" applyBorder="1" applyAlignment="1" applyProtection="1">
      <alignment horizontal="center" vertical="center"/>
      <protection locked="0"/>
    </xf>
    <xf numFmtId="49" fontId="20" fillId="0" borderId="2" xfId="7" applyNumberFormat="1" applyFont="1" applyBorder="1" applyAlignment="1" applyProtection="1">
      <alignment vertical="center" shrinkToFit="1"/>
      <protection locked="0"/>
    </xf>
    <xf numFmtId="49" fontId="20" fillId="0" borderId="3" xfId="7" applyNumberFormat="1" applyFont="1" applyBorder="1" applyAlignment="1" applyProtection="1">
      <alignment vertical="center" shrinkToFit="1"/>
      <protection locked="0"/>
    </xf>
    <xf numFmtId="49" fontId="20" fillId="0" borderId="4" xfId="7" applyNumberFormat="1" applyFont="1" applyBorder="1" applyAlignment="1" applyProtection="1">
      <alignment vertical="center" shrinkToFit="1"/>
      <protection locked="0"/>
    </xf>
    <xf numFmtId="0" fontId="22" fillId="3" borderId="2" xfId="7" applyFont="1" applyFill="1" applyBorder="1" applyAlignment="1" applyProtection="1">
      <alignment horizontal="center" vertical="center"/>
      <protection hidden="1"/>
    </xf>
    <xf numFmtId="0" fontId="22" fillId="3" borderId="4" xfId="7" applyFont="1" applyFill="1" applyBorder="1" applyAlignment="1" applyProtection="1">
      <alignment horizontal="center" vertical="center"/>
      <protection hidden="1"/>
    </xf>
    <xf numFmtId="0" fontId="22" fillId="3" borderId="3" xfId="7" applyFont="1" applyFill="1" applyBorder="1" applyAlignment="1" applyProtection="1">
      <alignment horizontal="center" vertical="center"/>
      <protection hidden="1"/>
    </xf>
    <xf numFmtId="0" fontId="22" fillId="3" borderId="5" xfId="7" applyFont="1" applyFill="1" applyBorder="1" applyAlignment="1" applyProtection="1">
      <alignment horizontal="center" vertical="center"/>
      <protection hidden="1"/>
    </xf>
    <xf numFmtId="0" fontId="22" fillId="3" borderId="6" xfId="7" applyFont="1" applyFill="1" applyBorder="1" applyAlignment="1" applyProtection="1">
      <alignment horizontal="center" vertical="center"/>
      <protection hidden="1"/>
    </xf>
    <xf numFmtId="0" fontId="22" fillId="3" borderId="7" xfId="7" applyFont="1" applyFill="1" applyBorder="1" applyAlignment="1" applyProtection="1">
      <alignment horizontal="center" vertical="center"/>
      <protection hidden="1"/>
    </xf>
    <xf numFmtId="0" fontId="22" fillId="3" borderId="10" xfId="7" applyFont="1" applyFill="1" applyBorder="1" applyAlignment="1" applyProtection="1">
      <alignment horizontal="center" vertical="center"/>
      <protection hidden="1"/>
    </xf>
    <xf numFmtId="0" fontId="22" fillId="3" borderId="11" xfId="7" applyFont="1" applyFill="1" applyBorder="1" applyAlignment="1" applyProtection="1">
      <alignment horizontal="center" vertical="center"/>
      <protection hidden="1"/>
    </xf>
    <xf numFmtId="0" fontId="22" fillId="3" borderId="12" xfId="7" applyFont="1" applyFill="1" applyBorder="1" applyAlignment="1" applyProtection="1">
      <alignment horizontal="center" vertical="center"/>
      <protection hidden="1"/>
    </xf>
    <xf numFmtId="0" fontId="29" fillId="0" borderId="0" xfId="7" applyFont="1" applyAlignment="1" applyProtection="1">
      <alignment horizontal="center" vertical="center"/>
      <protection hidden="1"/>
    </xf>
    <xf numFmtId="0" fontId="42" fillId="0" borderId="0" xfId="7" applyFont="1" applyAlignment="1" applyProtection="1">
      <alignment horizontal="center" vertical="center"/>
      <protection hidden="1"/>
    </xf>
    <xf numFmtId="0" fontId="44" fillId="4" borderId="6" xfId="0" applyFont="1" applyFill="1" applyBorder="1" applyAlignment="1" applyProtection="1">
      <alignment horizontal="left" vertical="top" wrapText="1"/>
      <protection hidden="1"/>
    </xf>
    <xf numFmtId="0" fontId="44" fillId="4" borderId="0" xfId="0" applyFont="1" applyFill="1" applyAlignment="1" applyProtection="1">
      <alignment horizontal="left" vertical="top" wrapText="1"/>
      <protection hidden="1"/>
    </xf>
    <xf numFmtId="0" fontId="23" fillId="0" borderId="0" xfId="7" applyFont="1" applyAlignment="1" applyProtection="1">
      <alignment horizontal="right" vertical="center"/>
      <protection hidden="1"/>
    </xf>
    <xf numFmtId="0" fontId="23" fillId="0" borderId="11" xfId="7" applyFont="1" applyBorder="1" applyAlignment="1" applyProtection="1">
      <alignment vertical="center" shrinkToFit="1"/>
      <protection hidden="1"/>
    </xf>
    <xf numFmtId="0" fontId="38" fillId="2" borderId="1" xfId="0" applyFont="1" applyFill="1" applyBorder="1" applyAlignment="1" applyProtection="1">
      <alignment horizontal="center" vertical="center"/>
      <protection hidden="1"/>
    </xf>
    <xf numFmtId="49" fontId="34" fillId="0" borderId="1" xfId="0" applyNumberFormat="1" applyFont="1" applyBorder="1" applyAlignment="1" applyProtection="1">
      <alignment horizontal="left" vertical="center" wrapText="1"/>
      <protection locked="0"/>
    </xf>
    <xf numFmtId="49" fontId="34" fillId="2" borderId="2" xfId="1" quotePrefix="1" applyNumberFormat="1" applyFont="1" applyFill="1" applyBorder="1" applyAlignment="1" applyProtection="1">
      <alignment horizontal="center" vertical="center"/>
      <protection locked="0"/>
    </xf>
    <xf numFmtId="49" fontId="34" fillId="2" borderId="3" xfId="1" applyNumberFormat="1" applyFont="1" applyFill="1" applyBorder="1" applyAlignment="1" applyProtection="1">
      <alignment horizontal="center" vertical="center"/>
      <protection locked="0"/>
    </xf>
    <xf numFmtId="49" fontId="34" fillId="2" borderId="3" xfId="1" quotePrefix="1" applyNumberFormat="1" applyFont="1" applyFill="1" applyBorder="1" applyAlignment="1" applyProtection="1">
      <alignment horizontal="center" vertical="center"/>
      <protection locked="0"/>
    </xf>
    <xf numFmtId="0" fontId="38" fillId="0" borderId="1" xfId="0" applyFont="1" applyBorder="1" applyAlignment="1" applyProtection="1">
      <alignment horizontal="left" vertical="center" wrapText="1" shrinkToFit="1"/>
      <protection locked="0"/>
    </xf>
    <xf numFmtId="49" fontId="38" fillId="0" borderId="1" xfId="0" applyNumberFormat="1" applyFont="1" applyBorder="1" applyAlignment="1" applyProtection="1">
      <alignment horizontal="left" vertical="center" wrapText="1"/>
      <protection locked="0"/>
    </xf>
    <xf numFmtId="49" fontId="38" fillId="0" borderId="2" xfId="1" quotePrefix="1" applyNumberFormat="1" applyFont="1" applyFill="1" applyBorder="1" applyAlignment="1" applyProtection="1">
      <alignment horizontal="center" vertical="center"/>
      <protection locked="0"/>
    </xf>
    <xf numFmtId="49" fontId="38" fillId="0" borderId="3" xfId="1" applyNumberFormat="1" applyFont="1" applyFill="1" applyBorder="1" applyAlignment="1" applyProtection="1">
      <alignment horizontal="center" vertical="center"/>
      <protection locked="0"/>
    </xf>
    <xf numFmtId="49" fontId="38" fillId="0" borderId="3" xfId="1" quotePrefix="1" applyNumberFormat="1" applyFont="1" applyFill="1" applyBorder="1" applyAlignment="1" applyProtection="1">
      <alignment horizontal="center" vertical="center"/>
      <protection locked="0"/>
    </xf>
    <xf numFmtId="0" fontId="38" fillId="8" borderId="2" xfId="0" applyFont="1" applyFill="1" applyBorder="1" applyAlignment="1">
      <alignment horizontal="center" vertical="center" wrapText="1"/>
    </xf>
    <xf numFmtId="0" fontId="38" fillId="8" borderId="3" xfId="0" applyFont="1" applyFill="1" applyBorder="1" applyAlignment="1">
      <alignment horizontal="center" vertical="center" wrapText="1"/>
    </xf>
    <xf numFmtId="0" fontId="38" fillId="8" borderId="1" xfId="0" applyFont="1" applyFill="1" applyBorder="1" applyAlignment="1" applyProtection="1">
      <alignment horizontal="center" vertical="center"/>
      <protection hidden="1"/>
    </xf>
    <xf numFmtId="0" fontId="38" fillId="8" borderId="2" xfId="0" applyFont="1" applyFill="1" applyBorder="1" applyAlignment="1">
      <alignment horizontal="center" vertical="center"/>
    </xf>
    <xf numFmtId="0" fontId="38" fillId="8" borderId="3" xfId="0" applyFont="1" applyFill="1" applyBorder="1" applyAlignment="1">
      <alignment horizontal="center" vertical="center"/>
    </xf>
    <xf numFmtId="0" fontId="38" fillId="8" borderId="4" xfId="0" applyFont="1" applyFill="1" applyBorder="1" applyAlignment="1">
      <alignment horizontal="center" vertical="center"/>
    </xf>
    <xf numFmtId="0" fontId="38" fillId="8" borderId="1" xfId="0" applyFont="1" applyFill="1" applyBorder="1" applyAlignment="1">
      <alignment horizontal="center" vertical="center" wrapText="1"/>
    </xf>
    <xf numFmtId="49" fontId="81" fillId="2" borderId="0" xfId="57" applyNumberFormat="1" applyFont="1" applyFill="1" applyAlignment="1">
      <alignment horizontal="center" vertical="center"/>
    </xf>
    <xf numFmtId="0" fontId="38" fillId="8" borderId="2" xfId="2" applyFont="1" applyFill="1" applyBorder="1" applyAlignment="1" applyProtection="1">
      <alignment horizontal="left" vertical="center"/>
      <protection hidden="1"/>
    </xf>
    <xf numFmtId="0" fontId="38" fillId="8" borderId="3" xfId="2" applyFont="1" applyFill="1" applyBorder="1" applyAlignment="1" applyProtection="1">
      <alignment horizontal="left" vertical="center"/>
      <protection hidden="1"/>
    </xf>
    <xf numFmtId="0" fontId="38" fillId="8" borderId="4" xfId="2" applyFont="1" applyFill="1" applyBorder="1" applyAlignment="1" applyProtection="1">
      <alignment horizontal="left" vertical="center"/>
      <protection hidden="1"/>
    </xf>
    <xf numFmtId="49" fontId="38" fillId="2" borderId="2" xfId="1" applyNumberFormat="1" applyFont="1" applyFill="1" applyBorder="1" applyAlignment="1" applyProtection="1">
      <alignment horizontal="left" vertical="center"/>
      <protection locked="0"/>
    </xf>
    <xf numFmtId="49" fontId="38" fillId="2" borderId="3" xfId="1" applyNumberFormat="1" applyFont="1" applyFill="1" applyBorder="1" applyAlignment="1" applyProtection="1">
      <alignment horizontal="left" vertical="center"/>
      <protection locked="0"/>
    </xf>
    <xf numFmtId="49" fontId="38" fillId="2" borderId="4" xfId="1" applyNumberFormat="1" applyFont="1" applyFill="1" applyBorder="1" applyAlignment="1" applyProtection="1">
      <alignment horizontal="left" vertical="center"/>
      <protection locked="0"/>
    </xf>
    <xf numFmtId="0" fontId="38" fillId="8" borderId="1" xfId="0" applyFont="1" applyFill="1" applyBorder="1" applyAlignment="1" applyProtection="1">
      <alignment horizontal="center" vertical="center" wrapText="1"/>
      <protection hidden="1"/>
    </xf>
    <xf numFmtId="0" fontId="36" fillId="2" borderId="0" xfId="2" applyFont="1" applyFill="1" applyProtection="1">
      <alignment vertical="center"/>
      <protection hidden="1"/>
    </xf>
    <xf numFmtId="0" fontId="34" fillId="2" borderId="0" xfId="0" applyFont="1" applyFill="1" applyAlignment="1" applyProtection="1">
      <alignment vertical="center" wrapText="1"/>
      <protection hidden="1"/>
    </xf>
    <xf numFmtId="181" fontId="45" fillId="0" borderId="1" xfId="0" applyNumberFormat="1" applyFont="1" applyBorder="1" applyAlignment="1" applyProtection="1">
      <alignment horizontal="right" vertical="center"/>
      <protection locked="0"/>
    </xf>
    <xf numFmtId="181" fontId="45" fillId="0" borderId="2" xfId="0" applyNumberFormat="1" applyFont="1" applyBorder="1" applyAlignment="1" applyProtection="1">
      <alignment horizontal="right" vertical="center"/>
      <protection locked="0"/>
    </xf>
    <xf numFmtId="49" fontId="45" fillId="0" borderId="4" xfId="0" applyNumberFormat="1" applyFont="1" applyBorder="1">
      <alignment vertical="center"/>
    </xf>
    <xf numFmtId="49" fontId="45" fillId="0" borderId="1" xfId="0" applyNumberFormat="1" applyFont="1" applyBorder="1">
      <alignment vertical="center"/>
    </xf>
    <xf numFmtId="0" fontId="45" fillId="0" borderId="2" xfId="0" applyFont="1" applyBorder="1" applyAlignment="1" applyProtection="1">
      <alignment horizontal="center" vertical="center" shrinkToFit="1"/>
      <protection hidden="1"/>
    </xf>
    <xf numFmtId="0" fontId="45" fillId="0" borderId="3" xfId="0" applyFont="1" applyBorder="1" applyAlignment="1" applyProtection="1">
      <alignment horizontal="center" vertical="center" shrinkToFit="1"/>
      <protection hidden="1"/>
    </xf>
    <xf numFmtId="0" fontId="45" fillId="0" borderId="4" xfId="0" applyFont="1" applyBorder="1" applyAlignment="1" applyProtection="1">
      <alignment horizontal="center" vertical="center" shrinkToFit="1"/>
      <protection hidden="1"/>
    </xf>
    <xf numFmtId="0" fontId="45" fillId="0" borderId="1" xfId="0" applyFont="1" applyBorder="1" applyAlignment="1">
      <alignment horizontal="center" vertical="center"/>
    </xf>
    <xf numFmtId="49" fontId="91" fillId="0" borderId="2" xfId="7" applyNumberFormat="1" applyFont="1" applyBorder="1" applyAlignment="1" applyProtection="1">
      <alignment horizontal="center" vertical="center" shrinkToFit="1"/>
      <protection locked="0"/>
    </xf>
    <xf numFmtId="49" fontId="91" fillId="0" borderId="3" xfId="7" applyNumberFormat="1" applyFont="1" applyBorder="1" applyAlignment="1" applyProtection="1">
      <alignment horizontal="center" vertical="center" shrinkToFit="1"/>
      <protection locked="0"/>
    </xf>
    <xf numFmtId="38" fontId="45" fillId="0" borderId="1" xfId="70" applyFont="1" applyFill="1" applyBorder="1" applyAlignment="1" applyProtection="1">
      <alignment horizontal="right" vertical="center" shrinkToFit="1"/>
      <protection locked="0"/>
    </xf>
    <xf numFmtId="38" fontId="45" fillId="0" borderId="2" xfId="70" applyFont="1" applyFill="1" applyBorder="1" applyAlignment="1" applyProtection="1">
      <alignment horizontal="right" vertical="center" shrinkToFit="1"/>
      <protection locked="0"/>
    </xf>
    <xf numFmtId="0" fontId="45" fillId="0" borderId="4" xfId="0" applyFont="1" applyBorder="1">
      <alignment vertical="center"/>
    </xf>
    <xf numFmtId="0" fontId="45" fillId="0" borderId="1" xfId="0" applyFont="1" applyBorder="1">
      <alignment vertical="center"/>
    </xf>
    <xf numFmtId="0" fontId="45" fillId="0" borderId="1" xfId="0" applyFont="1" applyBorder="1" applyAlignment="1" applyProtection="1">
      <alignment horizontal="right" vertical="center" shrinkToFit="1"/>
      <protection locked="0"/>
    </xf>
    <xf numFmtId="0" fontId="45" fillId="0" borderId="2" xfId="0" applyFont="1" applyBorder="1" applyAlignment="1" applyProtection="1">
      <alignment horizontal="right" vertical="center" shrinkToFit="1"/>
      <protection locked="0"/>
    </xf>
    <xf numFmtId="0" fontId="45" fillId="0" borderId="4" xfId="0" applyFont="1" applyBorder="1" applyAlignment="1">
      <alignment horizontal="left" vertical="center"/>
    </xf>
    <xf numFmtId="0" fontId="45" fillId="0" borderId="1" xfId="0" applyFont="1" applyBorder="1" applyAlignment="1">
      <alignment horizontal="left" vertical="center"/>
    </xf>
    <xf numFmtId="189" fontId="45" fillId="0" borderId="2" xfId="0" applyNumberFormat="1" applyFont="1" applyBorder="1" applyAlignment="1" applyProtection="1">
      <alignment horizontal="right" vertical="center"/>
      <protection locked="0"/>
    </xf>
    <xf numFmtId="189" fontId="45" fillId="0" borderId="3" xfId="0" applyNumberFormat="1" applyFont="1" applyBorder="1" applyAlignment="1" applyProtection="1">
      <alignment horizontal="right" vertical="center"/>
      <protection locked="0"/>
    </xf>
    <xf numFmtId="189" fontId="45" fillId="0" borderId="4" xfId="0" applyNumberFormat="1" applyFont="1" applyBorder="1" applyAlignment="1" applyProtection="1">
      <alignment horizontal="right" vertical="center"/>
      <protection locked="0"/>
    </xf>
    <xf numFmtId="190" fontId="45" fillId="0" borderId="1" xfId="0" applyNumberFormat="1" applyFont="1" applyBorder="1" applyAlignment="1" applyProtection="1">
      <alignment horizontal="center" vertical="center" shrinkToFit="1"/>
      <protection locked="0"/>
    </xf>
    <xf numFmtId="0" fontId="38" fillId="0" borderId="5" xfId="0" applyFont="1" applyBorder="1" applyAlignment="1" applyProtection="1">
      <alignment horizontal="left" vertical="top" wrapText="1"/>
      <protection locked="0"/>
    </xf>
    <xf numFmtId="0" fontId="38" fillId="0" borderId="6" xfId="0" applyFont="1" applyBorder="1" applyAlignment="1" applyProtection="1">
      <alignment horizontal="left" vertical="top" wrapText="1"/>
      <protection locked="0"/>
    </xf>
    <xf numFmtId="0" fontId="38" fillId="0" borderId="7" xfId="0" applyFont="1" applyBorder="1" applyAlignment="1" applyProtection="1">
      <alignment horizontal="left" vertical="top" wrapText="1"/>
      <protection locked="0"/>
    </xf>
    <xf numFmtId="0" fontId="38" fillId="0" borderId="8" xfId="0" applyFont="1" applyBorder="1" applyAlignment="1" applyProtection="1">
      <alignment horizontal="left" vertical="top" wrapText="1"/>
      <protection locked="0"/>
    </xf>
    <xf numFmtId="0" fontId="38" fillId="0" borderId="0" xfId="0" applyFont="1" applyAlignment="1" applyProtection="1">
      <alignment horizontal="left" vertical="top" wrapText="1"/>
      <protection locked="0"/>
    </xf>
    <xf numFmtId="0" fontId="38" fillId="0" borderId="9" xfId="0" applyFont="1" applyBorder="1" applyAlignment="1" applyProtection="1">
      <alignment horizontal="left" vertical="top" wrapText="1"/>
      <protection locked="0"/>
    </xf>
    <xf numFmtId="0" fontId="38" fillId="0" borderId="10" xfId="0" applyFont="1" applyBorder="1" applyAlignment="1" applyProtection="1">
      <alignment horizontal="left" vertical="top" wrapText="1"/>
      <protection locked="0"/>
    </xf>
    <xf numFmtId="0" fontId="38" fillId="0" borderId="11" xfId="0" applyFont="1" applyBorder="1" applyAlignment="1" applyProtection="1">
      <alignment horizontal="left" vertical="top" wrapText="1"/>
      <protection locked="0"/>
    </xf>
    <xf numFmtId="0" fontId="38" fillId="0" borderId="12" xfId="0" applyFont="1" applyBorder="1" applyAlignment="1" applyProtection="1">
      <alignment horizontal="left" vertical="top" wrapText="1"/>
      <protection locked="0"/>
    </xf>
    <xf numFmtId="49" fontId="45" fillId="0" borderId="2" xfId="0" applyNumberFormat="1" applyFont="1" applyBorder="1" applyAlignment="1" applyProtection="1">
      <alignment horizontal="left" vertical="center" shrinkToFit="1"/>
      <protection locked="0"/>
    </xf>
    <xf numFmtId="49" fontId="45" fillId="0" borderId="3" xfId="0" applyNumberFormat="1" applyFont="1" applyBorder="1" applyAlignment="1" applyProtection="1">
      <alignment horizontal="left" vertical="center" shrinkToFit="1"/>
      <protection locked="0"/>
    </xf>
    <xf numFmtId="49" fontId="45" fillId="0" borderId="4" xfId="0" applyNumberFormat="1" applyFont="1" applyBorder="1" applyAlignment="1" applyProtection="1">
      <alignment horizontal="left" vertical="center" shrinkToFit="1"/>
      <protection locked="0"/>
    </xf>
    <xf numFmtId="49" fontId="45" fillId="0" borderId="2" xfId="0" applyNumberFormat="1" applyFont="1" applyBorder="1" applyAlignment="1" applyProtection="1">
      <alignment horizontal="center" vertical="center"/>
      <protection locked="0"/>
    </xf>
    <xf numFmtId="49" fontId="45" fillId="0" borderId="3" xfId="0" applyNumberFormat="1" applyFont="1" applyBorder="1" applyAlignment="1" applyProtection="1">
      <alignment horizontal="center" vertical="center"/>
      <protection locked="0"/>
    </xf>
    <xf numFmtId="49" fontId="45" fillId="0" borderId="4" xfId="0" applyNumberFormat="1" applyFont="1" applyBorder="1" applyAlignment="1" applyProtection="1">
      <alignment horizontal="center" vertical="center"/>
      <protection locked="0"/>
    </xf>
    <xf numFmtId="2" fontId="45" fillId="0" borderId="2" xfId="0" applyNumberFormat="1" applyFont="1" applyBorder="1" applyAlignment="1" applyProtection="1">
      <alignment horizontal="right" vertical="center" shrinkToFit="1"/>
      <protection locked="0"/>
    </xf>
    <xf numFmtId="2" fontId="45" fillId="0" borderId="3" xfId="0" applyNumberFormat="1" applyFont="1" applyBorder="1" applyAlignment="1" applyProtection="1">
      <alignment horizontal="right" vertical="center" shrinkToFit="1"/>
      <protection locked="0"/>
    </xf>
    <xf numFmtId="190" fontId="45" fillId="0" borderId="3" xfId="0" applyNumberFormat="1" applyFont="1" applyBorder="1" applyAlignment="1" applyProtection="1">
      <alignment horizontal="left" vertical="center" shrinkToFit="1"/>
      <protection hidden="1"/>
    </xf>
    <xf numFmtId="190" fontId="45" fillId="0" borderId="4" xfId="0" applyNumberFormat="1" applyFont="1" applyBorder="1" applyAlignment="1" applyProtection="1">
      <alignment horizontal="left" vertical="center" shrinkToFit="1"/>
      <protection hidden="1"/>
    </xf>
    <xf numFmtId="0" fontId="45" fillId="0" borderId="19" xfId="0" applyFont="1" applyBorder="1" applyAlignment="1">
      <alignment horizontal="center" vertical="center"/>
    </xf>
    <xf numFmtId="0" fontId="45" fillId="8" borderId="5" xfId="0" applyFont="1" applyFill="1" applyBorder="1" applyAlignment="1" applyProtection="1">
      <alignment horizontal="center" vertical="center"/>
      <protection hidden="1"/>
    </xf>
    <xf numFmtId="0" fontId="45" fillId="8" borderId="6" xfId="0" applyFont="1" applyFill="1" applyBorder="1" applyAlignment="1" applyProtection="1">
      <alignment horizontal="center" vertical="center"/>
      <protection hidden="1"/>
    </xf>
    <xf numFmtId="0" fontId="45" fillId="8" borderId="7" xfId="0" applyFont="1" applyFill="1" applyBorder="1" applyAlignment="1" applyProtection="1">
      <alignment horizontal="center" vertical="center"/>
      <protection hidden="1"/>
    </xf>
    <xf numFmtId="0" fontId="45" fillId="8" borderId="10" xfId="0" applyFont="1" applyFill="1" applyBorder="1" applyAlignment="1" applyProtection="1">
      <alignment horizontal="center" vertical="center"/>
      <protection hidden="1"/>
    </xf>
    <xf numFmtId="0" fontId="45" fillId="8" borderId="11" xfId="0" applyFont="1" applyFill="1" applyBorder="1" applyAlignment="1" applyProtection="1">
      <alignment horizontal="center" vertical="center"/>
      <protection hidden="1"/>
    </xf>
    <xf numFmtId="0" fontId="45" fillId="8" borderId="12" xfId="0" applyFont="1" applyFill="1" applyBorder="1" applyAlignment="1" applyProtection="1">
      <alignment horizontal="center" vertical="center"/>
      <protection hidden="1"/>
    </xf>
    <xf numFmtId="0" fontId="45" fillId="0" borderId="32" xfId="0" applyFont="1" applyBorder="1" applyAlignment="1" applyProtection="1">
      <alignment horizontal="center" vertical="center" shrinkToFit="1"/>
      <protection hidden="1"/>
    </xf>
    <xf numFmtId="0" fontId="45" fillId="0" borderId="34" xfId="0" applyFont="1" applyBorder="1" applyAlignment="1" applyProtection="1">
      <alignment horizontal="center" vertical="center" shrinkToFit="1"/>
      <protection hidden="1"/>
    </xf>
    <xf numFmtId="0" fontId="45" fillId="0" borderId="33" xfId="0" applyFont="1" applyBorder="1" applyAlignment="1" applyProtection="1">
      <alignment horizontal="center" vertical="center" shrinkToFit="1"/>
      <protection hidden="1"/>
    </xf>
    <xf numFmtId="0" fontId="45" fillId="0" borderId="36" xfId="0" applyFont="1" applyBorder="1" applyAlignment="1" applyProtection="1">
      <alignment horizontal="center" vertical="center" shrinkToFit="1"/>
      <protection hidden="1"/>
    </xf>
    <xf numFmtId="0" fontId="45" fillId="0" borderId="37" xfId="0" applyFont="1" applyBorder="1" applyAlignment="1" applyProtection="1">
      <alignment horizontal="center" vertical="center" shrinkToFit="1"/>
      <protection hidden="1"/>
    </xf>
    <xf numFmtId="0" fontId="45" fillId="0" borderId="38" xfId="0" applyFont="1" applyBorder="1" applyAlignment="1" applyProtection="1">
      <alignment horizontal="center" vertical="center" shrinkToFit="1"/>
      <protection hidden="1"/>
    </xf>
    <xf numFmtId="0" fontId="45" fillId="8" borderId="1" xfId="0" applyFont="1" applyFill="1" applyBorder="1" applyAlignment="1" applyProtection="1">
      <alignment horizontal="center" vertical="center"/>
      <protection hidden="1"/>
    </xf>
    <xf numFmtId="49" fontId="91" fillId="0" borderId="10" xfId="7" applyNumberFormat="1" applyFont="1" applyBorder="1" applyAlignment="1" applyProtection="1">
      <alignment horizontal="center" vertical="center" shrinkToFit="1"/>
      <protection locked="0"/>
    </xf>
    <xf numFmtId="49" fontId="91" fillId="0" borderId="11" xfId="7" applyNumberFormat="1" applyFont="1" applyBorder="1" applyAlignment="1" applyProtection="1">
      <alignment horizontal="center" vertical="center" shrinkToFit="1"/>
      <protection locked="0"/>
    </xf>
    <xf numFmtId="38" fontId="45" fillId="0" borderId="19" xfId="70" applyFont="1" applyFill="1" applyBorder="1" applyAlignment="1" applyProtection="1">
      <alignment horizontal="right" vertical="center" shrinkToFit="1"/>
      <protection locked="0"/>
    </xf>
    <xf numFmtId="38" fontId="45" fillId="0" borderId="10" xfId="70" applyFont="1" applyFill="1" applyBorder="1" applyAlignment="1" applyProtection="1">
      <alignment horizontal="right" vertical="center" shrinkToFit="1"/>
      <protection locked="0"/>
    </xf>
    <xf numFmtId="0" fontId="45" fillId="0" borderId="12" xfId="0" applyFont="1" applyBorder="1">
      <alignment vertical="center"/>
    </xf>
    <xf numFmtId="0" fontId="45" fillId="0" borderId="19" xfId="0" applyFont="1" applyBorder="1">
      <alignment vertical="center"/>
    </xf>
    <xf numFmtId="38" fontId="45" fillId="0" borderId="31" xfId="70" applyFont="1" applyFill="1" applyBorder="1" applyAlignment="1" applyProtection="1">
      <alignment horizontal="right" vertical="center" shrinkToFit="1"/>
      <protection locked="0"/>
    </xf>
    <xf numFmtId="38" fontId="45" fillId="0" borderId="32" xfId="70" applyFont="1" applyFill="1" applyBorder="1" applyAlignment="1" applyProtection="1">
      <alignment horizontal="right" vertical="center" shrinkToFit="1"/>
      <protection locked="0"/>
    </xf>
    <xf numFmtId="190" fontId="45" fillId="0" borderId="19" xfId="0" applyNumberFormat="1" applyFont="1" applyBorder="1" applyAlignment="1" applyProtection="1">
      <alignment horizontal="center" vertical="center" shrinkToFit="1"/>
      <protection locked="0"/>
    </xf>
    <xf numFmtId="0" fontId="45" fillId="0" borderId="1" xfId="0" applyFont="1" applyBorder="1" applyAlignment="1" applyProtection="1">
      <alignment horizontal="center" vertical="center"/>
      <protection locked="0"/>
    </xf>
    <xf numFmtId="49" fontId="81" fillId="2" borderId="0" xfId="57" applyNumberFormat="1" applyFont="1" applyFill="1" applyAlignment="1" applyProtection="1">
      <alignment horizontal="center" vertical="center"/>
      <protection hidden="1"/>
    </xf>
    <xf numFmtId="49" fontId="36" fillId="2" borderId="1" xfId="2" applyNumberFormat="1" applyFont="1" applyFill="1" applyBorder="1" applyAlignment="1" applyProtection="1">
      <alignment horizontal="center" vertical="center"/>
      <protection hidden="1"/>
    </xf>
    <xf numFmtId="0" fontId="36" fillId="2" borderId="1" xfId="2" applyFont="1" applyFill="1" applyBorder="1" applyAlignment="1" applyProtection="1">
      <alignment horizontal="center" vertical="center"/>
      <protection hidden="1"/>
    </xf>
    <xf numFmtId="181" fontId="45" fillId="0" borderId="3" xfId="0" applyNumberFormat="1" applyFont="1" applyBorder="1" applyAlignment="1" applyProtection="1">
      <alignment horizontal="right" vertical="center"/>
      <protection locked="0"/>
    </xf>
    <xf numFmtId="0" fontId="45" fillId="0" borderId="5" xfId="0" applyFont="1" applyBorder="1" applyAlignment="1" applyProtection="1">
      <alignment horizontal="center" vertical="center"/>
      <protection locked="0"/>
    </xf>
    <xf numFmtId="0" fontId="45" fillId="0" borderId="6" xfId="0" applyFont="1" applyBorder="1" applyAlignment="1" applyProtection="1">
      <alignment horizontal="center" vertical="center"/>
      <protection locked="0"/>
    </xf>
    <xf numFmtId="0" fontId="45" fillId="0" borderId="7" xfId="0" applyFont="1" applyBorder="1" applyAlignment="1" applyProtection="1">
      <alignment horizontal="center" vertical="center"/>
      <protection locked="0"/>
    </xf>
    <xf numFmtId="0" fontId="96" fillId="8" borderId="1" xfId="0" applyFont="1" applyFill="1" applyBorder="1" applyAlignment="1" applyProtection="1">
      <alignment horizontal="center" vertical="center"/>
      <protection hidden="1"/>
    </xf>
    <xf numFmtId="38" fontId="45" fillId="0" borderId="3" xfId="70" applyFont="1" applyFill="1" applyBorder="1" applyAlignment="1" applyProtection="1">
      <alignment horizontal="right" vertical="center" shrinkToFit="1"/>
      <protection locked="0"/>
    </xf>
    <xf numFmtId="0" fontId="45" fillId="0" borderId="3" xfId="0" applyFont="1" applyBorder="1">
      <alignment vertical="center"/>
    </xf>
    <xf numFmtId="0" fontId="45" fillId="0" borderId="3" xfId="0" applyFont="1" applyBorder="1" applyAlignment="1" applyProtection="1">
      <alignment horizontal="right" vertical="center" shrinkToFit="1"/>
      <protection locked="0"/>
    </xf>
    <xf numFmtId="0" fontId="45" fillId="0" borderId="3" xfId="0" applyFont="1" applyBorder="1" applyAlignment="1">
      <alignment horizontal="left" vertical="center"/>
    </xf>
    <xf numFmtId="49" fontId="45" fillId="0" borderId="3" xfId="0" applyNumberFormat="1" applyFont="1" applyBorder="1">
      <alignment vertical="center"/>
    </xf>
    <xf numFmtId="0" fontId="45" fillId="0" borderId="2" xfId="0" applyFont="1" applyBorder="1" applyAlignment="1" applyProtection="1">
      <alignment horizontal="center" vertical="center"/>
      <protection locked="0"/>
    </xf>
    <xf numFmtId="0" fontId="45" fillId="0" borderId="3" xfId="0" applyFont="1" applyBorder="1" applyAlignment="1" applyProtection="1">
      <alignment horizontal="center" vertical="center"/>
      <protection locked="0"/>
    </xf>
    <xf numFmtId="0" fontId="45" fillId="0" borderId="4" xfId="0" applyFont="1" applyBorder="1" applyAlignment="1" applyProtection="1">
      <alignment horizontal="center" vertical="center"/>
      <protection locked="0"/>
    </xf>
    <xf numFmtId="49" fontId="91" fillId="0" borderId="4" xfId="7" applyNumberFormat="1" applyFont="1" applyBorder="1" applyAlignment="1" applyProtection="1">
      <alignment horizontal="center" vertical="center" shrinkToFit="1"/>
      <protection locked="0"/>
    </xf>
    <xf numFmtId="0" fontId="45" fillId="0" borderId="8" xfId="0" applyFont="1" applyBorder="1" applyAlignment="1" applyProtection="1">
      <alignment horizontal="center" vertical="center"/>
      <protection locked="0"/>
    </xf>
    <xf numFmtId="0" fontId="45" fillId="0" borderId="0" xfId="0" applyFont="1" applyAlignment="1" applyProtection="1">
      <alignment horizontal="center" vertical="center"/>
      <protection locked="0"/>
    </xf>
    <xf numFmtId="0" fontId="45" fillId="0" borderId="9" xfId="0" applyFont="1" applyBorder="1" applyAlignment="1" applyProtection="1">
      <alignment horizontal="center" vertical="center"/>
      <protection locked="0"/>
    </xf>
    <xf numFmtId="0" fontId="45" fillId="0" borderId="19" xfId="0" applyFont="1" applyBorder="1" applyAlignment="1" applyProtection="1">
      <alignment horizontal="right" vertical="center" shrinkToFit="1"/>
      <protection locked="0"/>
    </xf>
    <xf numFmtId="0" fontId="45" fillId="0" borderId="10" xfId="0" applyFont="1" applyBorder="1" applyAlignment="1" applyProtection="1">
      <alignment horizontal="right" vertical="center" shrinkToFit="1"/>
      <protection locked="0"/>
    </xf>
    <xf numFmtId="0" fontId="45" fillId="0" borderId="12" xfId="0" applyFont="1" applyBorder="1" applyAlignment="1">
      <alignment horizontal="left" vertical="center"/>
    </xf>
    <xf numFmtId="0" fontId="45" fillId="0" borderId="19" xfId="0" applyFont="1" applyBorder="1" applyAlignment="1">
      <alignment horizontal="left" vertical="center"/>
    </xf>
    <xf numFmtId="189" fontId="45" fillId="0" borderId="10" xfId="0" applyNumberFormat="1" applyFont="1" applyBorder="1" applyAlignment="1" applyProtection="1">
      <alignment horizontal="right" vertical="center"/>
      <protection locked="0"/>
    </xf>
    <xf numFmtId="189" fontId="45" fillId="0" borderId="11" xfId="0" applyNumberFormat="1" applyFont="1" applyBorder="1" applyAlignment="1" applyProtection="1">
      <alignment horizontal="right" vertical="center"/>
      <protection locked="0"/>
    </xf>
    <xf numFmtId="189" fontId="45" fillId="0" borderId="12" xfId="0" applyNumberFormat="1" applyFont="1" applyBorder="1" applyAlignment="1" applyProtection="1">
      <alignment horizontal="right" vertical="center"/>
      <protection locked="0"/>
    </xf>
    <xf numFmtId="181" fontId="45" fillId="0" borderId="19" xfId="0" applyNumberFormat="1" applyFont="1" applyBorder="1" applyAlignment="1" applyProtection="1">
      <alignment horizontal="right" vertical="center"/>
      <protection locked="0"/>
    </xf>
    <xf numFmtId="181" fontId="45" fillId="0" borderId="10" xfId="0" applyNumberFormat="1" applyFont="1" applyBorder="1" applyAlignment="1" applyProtection="1">
      <alignment horizontal="right" vertical="center"/>
      <protection locked="0"/>
    </xf>
    <xf numFmtId="49" fontId="45" fillId="0" borderId="12" xfId="0" applyNumberFormat="1" applyFont="1" applyBorder="1">
      <alignment vertical="center"/>
    </xf>
    <xf numFmtId="49" fontId="45" fillId="0" borderId="19" xfId="0" applyNumberFormat="1" applyFont="1" applyBorder="1">
      <alignment vertical="center"/>
    </xf>
    <xf numFmtId="49" fontId="91" fillId="0" borderId="1" xfId="7" applyNumberFormat="1" applyFont="1" applyBorder="1" applyAlignment="1" applyProtection="1">
      <alignment horizontal="center" vertical="center" shrinkToFit="1"/>
      <protection locked="0"/>
    </xf>
    <xf numFmtId="0" fontId="38" fillId="8" borderId="1" xfId="2" applyFont="1" applyFill="1" applyBorder="1" applyAlignment="1" applyProtection="1">
      <alignment horizontal="center" vertical="center"/>
      <protection hidden="1"/>
    </xf>
    <xf numFmtId="0" fontId="38" fillId="8" borderId="2" xfId="1" applyNumberFormat="1" applyFont="1" applyFill="1" applyBorder="1" applyAlignment="1" applyProtection="1">
      <alignment horizontal="center" vertical="center"/>
      <protection hidden="1"/>
    </xf>
    <xf numFmtId="0" fontId="38" fillId="8" borderId="3" xfId="1" applyNumberFormat="1" applyFont="1" applyFill="1" applyBorder="1" applyAlignment="1" applyProtection="1">
      <alignment horizontal="center" vertical="center"/>
      <protection hidden="1"/>
    </xf>
    <xf numFmtId="0" fontId="38" fillId="8" borderId="4" xfId="1" applyNumberFormat="1" applyFont="1" applyFill="1" applyBorder="1" applyAlignment="1" applyProtection="1">
      <alignment horizontal="center" vertical="center"/>
      <protection hidden="1"/>
    </xf>
    <xf numFmtId="0" fontId="38" fillId="8" borderId="5" xfId="0" applyFont="1" applyFill="1" applyBorder="1" applyAlignment="1" applyProtection="1">
      <alignment horizontal="center" vertical="center"/>
      <protection hidden="1"/>
    </xf>
    <xf numFmtId="0" fontId="38" fillId="8" borderId="6" xfId="0" applyFont="1" applyFill="1" applyBorder="1" applyAlignment="1" applyProtection="1">
      <alignment horizontal="center" vertical="center"/>
      <protection hidden="1"/>
    </xf>
    <xf numFmtId="0" fontId="38" fillId="8" borderId="7" xfId="0" applyFont="1" applyFill="1" applyBorder="1" applyAlignment="1" applyProtection="1">
      <alignment horizontal="center" vertical="center"/>
      <protection hidden="1"/>
    </xf>
    <xf numFmtId="0" fontId="38" fillId="8" borderId="8" xfId="0" applyFont="1" applyFill="1" applyBorder="1" applyAlignment="1" applyProtection="1">
      <alignment horizontal="center" vertical="center"/>
      <protection hidden="1"/>
    </xf>
    <xf numFmtId="0" fontId="38" fillId="8" borderId="0" xfId="0" applyFont="1" applyFill="1" applyAlignment="1" applyProtection="1">
      <alignment horizontal="center" vertical="center"/>
      <protection hidden="1"/>
    </xf>
    <xf numFmtId="0" fontId="38" fillId="8" borderId="9" xfId="0" applyFont="1" applyFill="1" applyBorder="1" applyAlignment="1" applyProtection="1">
      <alignment horizontal="center" vertical="center"/>
      <protection hidden="1"/>
    </xf>
    <xf numFmtId="0" fontId="38" fillId="8" borderId="10" xfId="0" applyFont="1" applyFill="1" applyBorder="1" applyAlignment="1" applyProtection="1">
      <alignment horizontal="center" vertical="center"/>
      <protection hidden="1"/>
    </xf>
    <xf numFmtId="0" fontId="38" fillId="8" borderId="11" xfId="0" applyFont="1" applyFill="1" applyBorder="1" applyAlignment="1" applyProtection="1">
      <alignment horizontal="center" vertical="center"/>
      <protection hidden="1"/>
    </xf>
    <xf numFmtId="0" fontId="38" fillId="8" borderId="12" xfId="0" applyFont="1" applyFill="1" applyBorder="1" applyAlignment="1" applyProtection="1">
      <alignment horizontal="center" vertical="center"/>
      <protection hidden="1"/>
    </xf>
    <xf numFmtId="0" fontId="34" fillId="2" borderId="2" xfId="0" applyFont="1" applyFill="1" applyBorder="1" applyAlignment="1" applyProtection="1">
      <alignment horizontal="center" vertical="center"/>
      <protection hidden="1"/>
    </xf>
    <xf numFmtId="0" fontId="34" fillId="2" borderId="3" xfId="0" applyFont="1" applyFill="1" applyBorder="1" applyAlignment="1" applyProtection="1">
      <alignment horizontal="center" vertical="center"/>
      <protection hidden="1"/>
    </xf>
    <xf numFmtId="178" fontId="34" fillId="2" borderId="3" xfId="70" applyNumberFormat="1" applyFont="1" applyFill="1" applyBorder="1" applyAlignment="1" applyProtection="1">
      <alignment vertical="center" wrapText="1"/>
      <protection locked="0"/>
    </xf>
    <xf numFmtId="0" fontId="45" fillId="3" borderId="1" xfId="0" applyFont="1" applyFill="1" applyBorder="1" applyAlignment="1">
      <alignment horizontal="center" vertical="center"/>
    </xf>
    <xf numFmtId="189" fontId="45" fillId="0" borderId="36" xfId="0" applyNumberFormat="1" applyFont="1" applyBorder="1" applyAlignment="1" applyProtection="1">
      <alignment horizontal="right" vertical="center"/>
      <protection locked="0"/>
    </xf>
    <xf numFmtId="189" fontId="45" fillId="0" borderId="37" xfId="0" applyNumberFormat="1" applyFont="1" applyBorder="1" applyAlignment="1" applyProtection="1">
      <alignment horizontal="right" vertical="center"/>
      <protection locked="0"/>
    </xf>
    <xf numFmtId="189" fontId="45" fillId="0" borderId="38" xfId="0" applyNumberFormat="1" applyFont="1" applyBorder="1" applyAlignment="1" applyProtection="1">
      <alignment horizontal="right" vertical="center"/>
      <protection locked="0"/>
    </xf>
    <xf numFmtId="0" fontId="98" fillId="8" borderId="1" xfId="0" applyFont="1" applyFill="1" applyBorder="1" applyAlignment="1" applyProtection="1">
      <alignment horizontal="center" vertical="center"/>
      <protection hidden="1"/>
    </xf>
    <xf numFmtId="0" fontId="97" fillId="0" borderId="2" xfId="71" applyNumberFormat="1" applyFill="1" applyBorder="1" applyAlignment="1" applyProtection="1">
      <alignment horizontal="left" vertical="center"/>
      <protection locked="0"/>
    </xf>
    <xf numFmtId="0" fontId="38" fillId="0" borderId="3" xfId="1" applyNumberFormat="1" applyFont="1" applyFill="1" applyBorder="1" applyAlignment="1" applyProtection="1">
      <alignment horizontal="left" vertical="center"/>
      <protection locked="0"/>
    </xf>
    <xf numFmtId="0" fontId="38" fillId="0" borderId="4" xfId="1" applyNumberFormat="1" applyFont="1" applyFill="1" applyBorder="1" applyAlignment="1" applyProtection="1">
      <alignment horizontal="left" vertical="center"/>
      <protection locked="0"/>
    </xf>
    <xf numFmtId="0" fontId="38" fillId="2" borderId="3" xfId="1" applyNumberFormat="1" applyFont="1" applyFill="1" applyBorder="1" applyAlignment="1" applyProtection="1">
      <alignment vertical="center"/>
      <protection hidden="1"/>
    </xf>
    <xf numFmtId="0" fontId="38" fillId="2" borderId="4" xfId="1" applyNumberFormat="1" applyFont="1" applyFill="1" applyBorder="1" applyAlignment="1" applyProtection="1">
      <alignment vertical="center"/>
      <protection hidden="1"/>
    </xf>
    <xf numFmtId="0" fontId="38" fillId="2" borderId="2" xfId="1" applyNumberFormat="1" applyFont="1" applyFill="1" applyBorder="1" applyAlignment="1" applyProtection="1">
      <alignment horizontal="center" vertical="center"/>
      <protection hidden="1"/>
    </xf>
    <xf numFmtId="0" fontId="38" fillId="2" borderId="3" xfId="1" applyNumberFormat="1" applyFont="1" applyFill="1" applyBorder="1" applyAlignment="1" applyProtection="1">
      <alignment horizontal="center" vertical="center"/>
      <protection hidden="1"/>
    </xf>
    <xf numFmtId="0" fontId="45" fillId="3" borderId="31" xfId="0" applyFont="1" applyFill="1" applyBorder="1" applyAlignment="1">
      <alignment horizontal="center" vertical="center"/>
    </xf>
    <xf numFmtId="190" fontId="45" fillId="0" borderId="118" xfId="0" applyNumberFormat="1" applyFont="1" applyBorder="1" applyAlignment="1" applyProtection="1">
      <alignment horizontal="center" vertical="center" shrinkToFit="1"/>
      <protection locked="0"/>
    </xf>
    <xf numFmtId="0" fontId="45" fillId="0" borderId="33" xfId="0" applyFont="1" applyBorder="1" applyAlignment="1">
      <alignment horizontal="left" vertical="center"/>
    </xf>
    <xf numFmtId="0" fontId="45" fillId="0" borderId="31" xfId="0" applyFont="1" applyBorder="1" applyAlignment="1">
      <alignment horizontal="left" vertical="center"/>
    </xf>
    <xf numFmtId="0" fontId="38" fillId="8" borderId="2" xfId="0" applyFont="1" applyFill="1" applyBorder="1" applyAlignment="1" applyProtection="1">
      <alignment horizontal="center" vertical="center"/>
      <protection hidden="1"/>
    </xf>
    <xf numFmtId="0" fontId="38" fillId="8" borderId="3" xfId="0" applyFont="1" applyFill="1" applyBorder="1" applyAlignment="1" applyProtection="1">
      <alignment horizontal="center" vertical="center"/>
      <protection hidden="1"/>
    </xf>
    <xf numFmtId="0" fontId="38" fillId="8" borderId="4" xfId="0" applyFont="1" applyFill="1" applyBorder="1" applyAlignment="1" applyProtection="1">
      <alignment horizontal="center" vertical="center"/>
      <protection hidden="1"/>
    </xf>
    <xf numFmtId="49" fontId="91" fillId="0" borderId="32" xfId="7" applyNumberFormat="1" applyFont="1" applyBorder="1" applyAlignment="1" applyProtection="1">
      <alignment horizontal="center" vertical="center" shrinkToFit="1"/>
      <protection locked="0"/>
    </xf>
    <xf numFmtId="49" fontId="91" fillId="0" borderId="34" xfId="7" applyNumberFormat="1" applyFont="1" applyBorder="1" applyAlignment="1" applyProtection="1">
      <alignment horizontal="center" vertical="center" shrinkToFit="1"/>
      <protection locked="0"/>
    </xf>
    <xf numFmtId="0" fontId="45" fillId="0" borderId="33" xfId="0" applyFont="1" applyBorder="1">
      <alignment vertical="center"/>
    </xf>
    <xf numFmtId="0" fontId="45" fillId="0" borderId="31" xfId="0" applyFont="1" applyBorder="1">
      <alignment vertical="center"/>
    </xf>
    <xf numFmtId="0" fontId="34" fillId="2" borderId="3" xfId="0" applyFont="1" applyFill="1" applyBorder="1" applyAlignment="1" applyProtection="1">
      <alignment horizontal="left" vertical="center"/>
      <protection hidden="1"/>
    </xf>
    <xf numFmtId="0" fontId="45" fillId="0" borderId="1" xfId="0" applyFont="1" applyBorder="1" applyAlignment="1" applyProtection="1">
      <alignment horizontal="center" vertical="center" shrinkToFit="1"/>
      <protection hidden="1"/>
    </xf>
    <xf numFmtId="0" fontId="33" fillId="2" borderId="0" xfId="2" applyFont="1" applyFill="1" applyAlignment="1" applyProtection="1">
      <alignment horizontal="center" vertical="center" wrapText="1"/>
      <protection hidden="1"/>
    </xf>
    <xf numFmtId="0" fontId="36" fillId="2" borderId="0" xfId="2" applyFont="1" applyFill="1" applyAlignment="1" applyProtection="1">
      <alignment horizontal="left" vertical="center"/>
      <protection hidden="1"/>
    </xf>
    <xf numFmtId="0" fontId="38" fillId="8" borderId="10" xfId="2" applyFont="1" applyFill="1" applyBorder="1" applyAlignment="1" applyProtection="1">
      <alignment horizontal="center" vertical="center"/>
      <protection hidden="1"/>
    </xf>
    <xf numFmtId="0" fontId="38" fillId="8" borderId="11" xfId="2" applyFont="1" applyFill="1" applyBorder="1" applyAlignment="1" applyProtection="1">
      <alignment horizontal="center" vertical="center"/>
      <protection hidden="1"/>
    </xf>
    <xf numFmtId="0" fontId="38" fillId="8" borderId="12" xfId="2" applyFont="1" applyFill="1" applyBorder="1" applyAlignment="1" applyProtection="1">
      <alignment horizontal="center" vertical="center"/>
      <protection hidden="1"/>
    </xf>
    <xf numFmtId="0" fontId="38" fillId="8" borderId="1" xfId="2" applyFont="1" applyFill="1" applyBorder="1" applyAlignment="1" applyProtection="1">
      <alignment horizontal="left" vertical="center"/>
      <protection hidden="1"/>
    </xf>
    <xf numFmtId="38" fontId="38" fillId="2" borderId="1" xfId="1" applyFont="1" applyFill="1" applyBorder="1" applyAlignment="1" applyProtection="1">
      <alignment horizontal="left" vertical="center"/>
      <protection hidden="1"/>
    </xf>
    <xf numFmtId="0" fontId="38" fillId="8" borderId="8" xfId="2" applyFont="1" applyFill="1" applyBorder="1" applyAlignment="1" applyProtection="1">
      <alignment horizontal="center" vertical="center" wrapText="1"/>
      <protection hidden="1"/>
    </xf>
    <xf numFmtId="0" fontId="38" fillId="8" borderId="0" xfId="2" applyFont="1" applyFill="1" applyAlignment="1" applyProtection="1">
      <alignment horizontal="center" vertical="center" wrapText="1"/>
      <protection hidden="1"/>
    </xf>
    <xf numFmtId="0" fontId="38" fillId="8" borderId="9" xfId="2" applyFont="1" applyFill="1" applyBorder="1" applyAlignment="1" applyProtection="1">
      <alignment horizontal="center" vertical="center" wrapText="1"/>
      <protection hidden="1"/>
    </xf>
    <xf numFmtId="0" fontId="38" fillId="8" borderId="10" xfId="2" applyFont="1" applyFill="1" applyBorder="1" applyAlignment="1" applyProtection="1">
      <alignment horizontal="center" vertical="center" wrapText="1"/>
      <protection hidden="1"/>
    </xf>
    <xf numFmtId="0" fontId="38" fillId="8" borderId="11" xfId="2" applyFont="1" applyFill="1" applyBorder="1" applyAlignment="1" applyProtection="1">
      <alignment horizontal="center" vertical="center" wrapText="1"/>
      <protection hidden="1"/>
    </xf>
    <xf numFmtId="0" fontId="38" fillId="8" borderId="12" xfId="2" applyFont="1" applyFill="1" applyBorder="1" applyAlignment="1" applyProtection="1">
      <alignment horizontal="center" vertical="center" wrapText="1"/>
      <protection hidden="1"/>
    </xf>
    <xf numFmtId="0" fontId="38" fillId="8" borderId="10" xfId="1" applyNumberFormat="1" applyFont="1" applyFill="1" applyBorder="1" applyAlignment="1" applyProtection="1">
      <alignment horizontal="center" vertical="center"/>
      <protection hidden="1"/>
    </xf>
    <xf numFmtId="0" fontId="38" fillId="8" borderId="11" xfId="1" applyNumberFormat="1" applyFont="1" applyFill="1" applyBorder="1" applyAlignment="1" applyProtection="1">
      <alignment horizontal="center" vertical="center"/>
      <protection hidden="1"/>
    </xf>
    <xf numFmtId="0" fontId="38" fillId="8" borderId="12" xfId="1" applyNumberFormat="1" applyFont="1" applyFill="1" applyBorder="1" applyAlignment="1" applyProtection="1">
      <alignment horizontal="center" vertical="center"/>
      <protection hidden="1"/>
    </xf>
    <xf numFmtId="0" fontId="38" fillId="2" borderId="10" xfId="1" applyNumberFormat="1" applyFont="1" applyFill="1" applyBorder="1" applyAlignment="1" applyProtection="1">
      <alignment horizontal="center" vertical="center"/>
      <protection hidden="1"/>
    </xf>
    <xf numFmtId="0" fontId="38" fillId="2" borderId="11" xfId="1" applyNumberFormat="1" applyFont="1" applyFill="1" applyBorder="1" applyAlignment="1" applyProtection="1">
      <alignment horizontal="center" vertical="center"/>
      <protection hidden="1"/>
    </xf>
    <xf numFmtId="0" fontId="38" fillId="2" borderId="11" xfId="1" applyNumberFormat="1" applyFont="1" applyFill="1" applyBorder="1" applyAlignment="1" applyProtection="1">
      <alignment vertical="center"/>
      <protection hidden="1"/>
    </xf>
    <xf numFmtId="0" fontId="38" fillId="2" borderId="12" xfId="1" applyNumberFormat="1" applyFont="1" applyFill="1" applyBorder="1" applyAlignment="1" applyProtection="1">
      <alignment vertical="center"/>
      <protection hidden="1"/>
    </xf>
    <xf numFmtId="49" fontId="45" fillId="0" borderId="32" xfId="0" applyNumberFormat="1" applyFont="1" applyBorder="1" applyAlignment="1" applyProtection="1">
      <alignment horizontal="left" vertical="center" shrinkToFit="1"/>
      <protection locked="0"/>
    </xf>
    <xf numFmtId="49" fontId="45" fillId="0" borderId="34" xfId="0" applyNumberFormat="1" applyFont="1" applyBorder="1" applyAlignment="1" applyProtection="1">
      <alignment horizontal="left" vertical="center" shrinkToFit="1"/>
      <protection locked="0"/>
    </xf>
    <xf numFmtId="49" fontId="45" fillId="0" borderId="33" xfId="0" applyNumberFormat="1" applyFont="1" applyBorder="1" applyAlignment="1" applyProtection="1">
      <alignment horizontal="left" vertical="center" shrinkToFit="1"/>
      <protection locked="0"/>
    </xf>
    <xf numFmtId="49" fontId="45" fillId="0" borderId="36" xfId="0" applyNumberFormat="1" applyFont="1" applyBorder="1" applyAlignment="1" applyProtection="1">
      <alignment horizontal="left" vertical="center" shrinkToFit="1"/>
      <protection locked="0"/>
    </xf>
    <xf numFmtId="49" fontId="45" fillId="0" borderId="37" xfId="0" applyNumberFormat="1" applyFont="1" applyBorder="1" applyAlignment="1" applyProtection="1">
      <alignment horizontal="left" vertical="center" shrinkToFit="1"/>
      <protection locked="0"/>
    </xf>
    <xf numFmtId="49" fontId="45" fillId="0" borderId="38" xfId="0" applyNumberFormat="1" applyFont="1" applyBorder="1" applyAlignment="1" applyProtection="1">
      <alignment horizontal="left" vertical="center" shrinkToFit="1"/>
      <protection locked="0"/>
    </xf>
    <xf numFmtId="49" fontId="45" fillId="0" borderId="32" xfId="0" applyNumberFormat="1" applyFont="1" applyBorder="1" applyAlignment="1" applyProtection="1">
      <alignment horizontal="center" vertical="center"/>
      <protection locked="0"/>
    </xf>
    <xf numFmtId="49" fontId="45" fillId="0" borderId="34" xfId="0" applyNumberFormat="1" applyFont="1" applyBorder="1" applyAlignment="1" applyProtection="1">
      <alignment horizontal="center" vertical="center"/>
      <protection locked="0"/>
    </xf>
    <xf numFmtId="49" fontId="45" fillId="0" borderId="33" xfId="0" applyNumberFormat="1" applyFont="1" applyBorder="1" applyAlignment="1" applyProtection="1">
      <alignment horizontal="center" vertical="center"/>
      <protection locked="0"/>
    </xf>
    <xf numFmtId="49" fontId="45" fillId="0" borderId="37" xfId="0" applyNumberFormat="1" applyFont="1" applyBorder="1" applyAlignment="1" applyProtection="1">
      <alignment horizontal="center" vertical="center"/>
      <protection locked="0"/>
    </xf>
    <xf numFmtId="49" fontId="45" fillId="0" borderId="38" xfId="0" applyNumberFormat="1" applyFont="1" applyBorder="1" applyAlignment="1" applyProtection="1">
      <alignment horizontal="center" vertical="center"/>
      <protection locked="0"/>
    </xf>
    <xf numFmtId="49" fontId="45" fillId="0" borderId="1" xfId="0" applyNumberFormat="1" applyFont="1" applyBorder="1" applyAlignment="1" applyProtection="1">
      <alignment horizontal="center" vertical="center"/>
      <protection locked="0"/>
    </xf>
    <xf numFmtId="0" fontId="98" fillId="8" borderId="2" xfId="0" applyFont="1" applyFill="1" applyBorder="1" applyAlignment="1" applyProtection="1">
      <alignment horizontal="center" vertical="center"/>
      <protection hidden="1"/>
    </xf>
    <xf numFmtId="0" fontId="98" fillId="8" borderId="3" xfId="0" applyFont="1" applyFill="1" applyBorder="1" applyAlignment="1" applyProtection="1">
      <alignment horizontal="center" vertical="center"/>
      <protection hidden="1"/>
    </xf>
    <xf numFmtId="0" fontId="98" fillId="8" borderId="4" xfId="0" applyFont="1" applyFill="1" applyBorder="1" applyAlignment="1" applyProtection="1">
      <alignment horizontal="center" vertical="center"/>
      <protection hidden="1"/>
    </xf>
    <xf numFmtId="0" fontId="101" fillId="8" borderId="5" xfId="0" applyFont="1" applyFill="1" applyBorder="1" applyAlignment="1" applyProtection="1">
      <alignment horizontal="center" vertical="center" wrapText="1"/>
      <protection hidden="1"/>
    </xf>
    <xf numFmtId="0" fontId="101" fillId="8" borderId="6" xfId="0" applyFont="1" applyFill="1" applyBorder="1" applyAlignment="1" applyProtection="1">
      <alignment horizontal="center" vertical="center"/>
      <protection hidden="1"/>
    </xf>
    <xf numFmtId="0" fontId="101" fillId="8" borderId="7" xfId="0" applyFont="1" applyFill="1" applyBorder="1" applyAlignment="1" applyProtection="1">
      <alignment horizontal="center" vertical="center"/>
      <protection hidden="1"/>
    </xf>
    <xf numFmtId="0" fontId="101" fillId="8" borderId="10" xfId="0" applyFont="1" applyFill="1" applyBorder="1" applyAlignment="1" applyProtection="1">
      <alignment horizontal="center" vertical="center"/>
      <protection hidden="1"/>
    </xf>
    <xf numFmtId="0" fontId="101" fillId="8" borderId="11" xfId="0" applyFont="1" applyFill="1" applyBorder="1" applyAlignment="1" applyProtection="1">
      <alignment horizontal="center" vertical="center"/>
      <protection hidden="1"/>
    </xf>
    <xf numFmtId="0" fontId="101" fillId="8" borderId="12" xfId="0" applyFont="1" applyFill="1" applyBorder="1" applyAlignment="1" applyProtection="1">
      <alignment horizontal="center" vertical="center"/>
      <protection hidden="1"/>
    </xf>
    <xf numFmtId="49" fontId="45" fillId="0" borderId="33" xfId="0" applyNumberFormat="1" applyFont="1" applyBorder="1">
      <alignment vertical="center"/>
    </xf>
    <xf numFmtId="49" fontId="45" fillId="0" borderId="31" xfId="0" applyNumberFormat="1" applyFont="1" applyBorder="1">
      <alignment vertical="center"/>
    </xf>
    <xf numFmtId="181" fontId="45" fillId="0" borderId="32" xfId="0" applyNumberFormat="1" applyFont="1" applyBorder="1" applyAlignment="1" applyProtection="1">
      <alignment horizontal="right" vertical="center"/>
      <protection locked="0"/>
    </xf>
    <xf numFmtId="181" fontId="45" fillId="0" borderId="34" xfId="0" applyNumberFormat="1" applyFont="1" applyBorder="1" applyAlignment="1" applyProtection="1">
      <alignment horizontal="right" vertical="center"/>
      <protection locked="0"/>
    </xf>
    <xf numFmtId="38" fontId="38" fillId="2" borderId="3" xfId="1" applyFont="1" applyFill="1" applyBorder="1" applyAlignment="1" applyProtection="1">
      <alignment vertical="center"/>
      <protection hidden="1"/>
    </xf>
    <xf numFmtId="38" fontId="38" fillId="2" borderId="4" xfId="1" applyFont="1" applyFill="1" applyBorder="1" applyAlignment="1" applyProtection="1">
      <alignment vertical="center"/>
      <protection hidden="1"/>
    </xf>
    <xf numFmtId="0" fontId="38" fillId="0" borderId="2" xfId="2" applyFont="1" applyBorder="1" applyAlignment="1" applyProtection="1">
      <alignment horizontal="left" vertical="center"/>
      <protection hidden="1"/>
    </xf>
    <xf numFmtId="0" fontId="38" fillId="0" borderId="3" xfId="2" applyFont="1" applyBorder="1" applyAlignment="1" applyProtection="1">
      <alignment horizontal="left" vertical="center"/>
      <protection hidden="1"/>
    </xf>
    <xf numFmtId="0" fontId="38" fillId="0" borderId="4" xfId="2" applyFont="1" applyBorder="1" applyAlignment="1" applyProtection="1">
      <alignment horizontal="left" vertical="center"/>
      <protection hidden="1"/>
    </xf>
    <xf numFmtId="0" fontId="35" fillId="2" borderId="0" xfId="2" applyFont="1" applyFill="1" applyAlignment="1" applyProtection="1">
      <alignment horizontal="left" vertical="center" wrapText="1"/>
      <protection hidden="1"/>
    </xf>
    <xf numFmtId="0" fontId="35" fillId="2" borderId="0" xfId="2" applyFont="1" applyFill="1" applyAlignment="1" applyProtection="1">
      <alignment horizontal="left" vertical="center"/>
      <protection hidden="1"/>
    </xf>
    <xf numFmtId="0" fontId="38" fillId="8" borderId="2" xfId="2" applyFont="1" applyFill="1" applyBorder="1" applyAlignment="1" applyProtection="1">
      <alignment horizontal="center" vertical="center"/>
      <protection hidden="1"/>
    </xf>
    <xf numFmtId="0" fontId="38" fillId="8" borderId="3" xfId="2" applyFont="1" applyFill="1" applyBorder="1" applyAlignment="1" applyProtection="1">
      <alignment horizontal="center" vertical="center"/>
      <protection hidden="1"/>
    </xf>
    <xf numFmtId="0" fontId="38" fillId="8" borderId="4" xfId="2" applyFont="1" applyFill="1" applyBorder="1" applyAlignment="1" applyProtection="1">
      <alignment horizontal="center" vertical="center"/>
      <protection hidden="1"/>
    </xf>
    <xf numFmtId="0" fontId="38" fillId="8" borderId="2" xfId="2" applyFont="1" applyFill="1" applyBorder="1" applyAlignment="1" applyProtection="1">
      <alignment horizontal="center" vertical="center" wrapText="1"/>
      <protection hidden="1"/>
    </xf>
    <xf numFmtId="0" fontId="38" fillId="8" borderId="3" xfId="2" applyFont="1" applyFill="1" applyBorder="1" applyAlignment="1" applyProtection="1">
      <alignment horizontal="center" vertical="center" wrapText="1"/>
      <protection hidden="1"/>
    </xf>
    <xf numFmtId="0" fontId="38" fillId="8" borderId="4" xfId="2" applyFont="1" applyFill="1" applyBorder="1" applyAlignment="1" applyProtection="1">
      <alignment horizontal="center" vertical="center" wrapText="1"/>
      <protection hidden="1"/>
    </xf>
    <xf numFmtId="0" fontId="67" fillId="8" borderId="5" xfId="0" applyFont="1" applyFill="1" applyBorder="1" applyAlignment="1" applyProtection="1">
      <alignment horizontal="center" vertical="center" wrapText="1"/>
      <protection hidden="1"/>
    </xf>
    <xf numFmtId="0" fontId="67" fillId="8" borderId="6" xfId="0" applyFont="1" applyFill="1" applyBorder="1" applyAlignment="1" applyProtection="1">
      <alignment horizontal="center" vertical="center" wrapText="1"/>
      <protection hidden="1"/>
    </xf>
    <xf numFmtId="0" fontId="67" fillId="8" borderId="7" xfId="0" applyFont="1" applyFill="1" applyBorder="1" applyAlignment="1" applyProtection="1">
      <alignment horizontal="center" vertical="center" wrapText="1"/>
      <protection hidden="1"/>
    </xf>
    <xf numFmtId="0" fontId="67" fillId="8" borderId="10" xfId="0" applyFont="1" applyFill="1" applyBorder="1" applyAlignment="1" applyProtection="1">
      <alignment horizontal="center" vertical="center" wrapText="1"/>
      <protection hidden="1"/>
    </xf>
    <xf numFmtId="0" fontId="67" fillId="8" borderId="11" xfId="0" applyFont="1" applyFill="1" applyBorder="1" applyAlignment="1" applyProtection="1">
      <alignment horizontal="center" vertical="center" wrapText="1"/>
      <protection hidden="1"/>
    </xf>
    <xf numFmtId="0" fontId="67" fillId="8" borderId="12" xfId="0" applyFont="1" applyFill="1" applyBorder="1" applyAlignment="1" applyProtection="1">
      <alignment horizontal="center" vertical="center" wrapText="1"/>
      <protection hidden="1"/>
    </xf>
    <xf numFmtId="0" fontId="45" fillId="0" borderId="32" xfId="0" applyFont="1" applyBorder="1" applyAlignment="1" applyProtection="1">
      <alignment horizontal="center" vertical="center"/>
      <protection locked="0"/>
    </xf>
    <xf numFmtId="0" fontId="45" fillId="0" borderId="34" xfId="0" applyFont="1" applyBorder="1" applyAlignment="1" applyProtection="1">
      <alignment horizontal="center" vertical="center"/>
      <protection locked="0"/>
    </xf>
    <xf numFmtId="0" fontId="45" fillId="0" borderId="33" xfId="0" applyFont="1" applyBorder="1" applyAlignment="1" applyProtection="1">
      <alignment horizontal="center" vertical="center"/>
      <protection locked="0"/>
    </xf>
    <xf numFmtId="49" fontId="38" fillId="2" borderId="2" xfId="1" quotePrefix="1" applyNumberFormat="1" applyFont="1" applyFill="1" applyBorder="1" applyAlignment="1" applyProtection="1">
      <alignment horizontal="center" vertical="center"/>
      <protection locked="0"/>
    </xf>
    <xf numFmtId="49" fontId="38" fillId="2" borderId="3" xfId="1" applyNumberFormat="1" applyFont="1" applyFill="1" applyBorder="1" applyAlignment="1" applyProtection="1">
      <alignment horizontal="center" vertical="center"/>
      <protection locked="0"/>
    </xf>
    <xf numFmtId="49" fontId="38" fillId="2" borderId="3" xfId="1" quotePrefix="1" applyNumberFormat="1" applyFont="1" applyFill="1" applyBorder="1" applyAlignment="1" applyProtection="1">
      <alignment horizontal="center" vertical="center"/>
      <protection locked="0"/>
    </xf>
    <xf numFmtId="176" fontId="36" fillId="2" borderId="1" xfId="2" applyNumberFormat="1" applyFont="1" applyFill="1" applyBorder="1" applyAlignment="1" applyProtection="1">
      <alignment horizontal="center" vertical="center"/>
      <protection hidden="1"/>
    </xf>
    <xf numFmtId="0" fontId="38" fillId="8" borderId="2" xfId="0" applyFont="1" applyFill="1" applyBorder="1" applyAlignment="1" applyProtection="1">
      <alignment horizontal="center" vertical="center" wrapText="1"/>
      <protection hidden="1"/>
    </xf>
    <xf numFmtId="0" fontId="38" fillId="8" borderId="3" xfId="0" applyFont="1" applyFill="1" applyBorder="1" applyAlignment="1" applyProtection="1">
      <alignment horizontal="center" vertical="center" wrapText="1"/>
      <protection hidden="1"/>
    </xf>
    <xf numFmtId="0" fontId="38" fillId="2" borderId="0" xfId="2" applyFont="1" applyFill="1" applyProtection="1">
      <alignment vertical="center"/>
      <protection hidden="1"/>
    </xf>
    <xf numFmtId="0" fontId="45" fillId="0" borderId="31" xfId="0" applyFont="1" applyBorder="1" applyAlignment="1" applyProtection="1">
      <alignment horizontal="right" vertical="center" shrinkToFit="1"/>
      <protection locked="0"/>
    </xf>
    <xf numFmtId="0" fontId="45" fillId="0" borderId="32" xfId="0" applyFont="1" applyBorder="1" applyAlignment="1" applyProtection="1">
      <alignment horizontal="right" vertical="center" shrinkToFit="1"/>
      <protection locked="0"/>
    </xf>
    <xf numFmtId="181" fontId="45" fillId="0" borderId="31" xfId="0" applyNumberFormat="1" applyFont="1" applyBorder="1" applyAlignment="1" applyProtection="1">
      <alignment horizontal="right" vertical="center"/>
      <protection locked="0"/>
    </xf>
    <xf numFmtId="190" fontId="45" fillId="0" borderId="31" xfId="0" applyNumberFormat="1" applyFont="1" applyBorder="1" applyAlignment="1" applyProtection="1">
      <alignment horizontal="center" vertical="center" shrinkToFit="1"/>
      <protection locked="0"/>
    </xf>
    <xf numFmtId="190" fontId="45" fillId="0" borderId="34" xfId="0" applyNumberFormat="1" applyFont="1" applyBorder="1" applyAlignment="1" applyProtection="1">
      <alignment horizontal="left" vertical="center" shrinkToFit="1"/>
      <protection hidden="1"/>
    </xf>
    <xf numFmtId="190" fontId="45" fillId="0" borderId="33" xfId="0" applyNumberFormat="1" applyFont="1" applyBorder="1" applyAlignment="1" applyProtection="1">
      <alignment horizontal="left" vertical="center" shrinkToFit="1"/>
      <protection hidden="1"/>
    </xf>
    <xf numFmtId="190" fontId="45" fillId="0" borderId="11" xfId="0" applyNumberFormat="1" applyFont="1" applyBorder="1" applyAlignment="1" applyProtection="1">
      <alignment horizontal="left" vertical="center" shrinkToFit="1"/>
      <protection hidden="1"/>
    </xf>
    <xf numFmtId="190" fontId="45" fillId="0" borderId="12" xfId="0" applyNumberFormat="1" applyFont="1" applyBorder="1" applyAlignment="1" applyProtection="1">
      <alignment horizontal="left" vertical="center" shrinkToFit="1"/>
      <protection hidden="1"/>
    </xf>
    <xf numFmtId="189" fontId="45" fillId="0" borderId="32" xfId="0" applyNumberFormat="1" applyFont="1" applyBorder="1" applyAlignment="1" applyProtection="1">
      <alignment horizontal="right" vertical="center"/>
      <protection locked="0"/>
    </xf>
    <xf numFmtId="189" fontId="45" fillId="0" borderId="34" xfId="0" applyNumberFormat="1" applyFont="1" applyBorder="1" applyAlignment="1" applyProtection="1">
      <alignment horizontal="right" vertical="center"/>
      <protection locked="0"/>
    </xf>
    <xf numFmtId="189" fontId="45" fillId="0" borderId="33" xfId="0" applyNumberFormat="1" applyFont="1" applyBorder="1" applyAlignment="1" applyProtection="1">
      <alignment horizontal="right" vertical="center"/>
      <protection locked="0"/>
    </xf>
    <xf numFmtId="2" fontId="45" fillId="0" borderId="32" xfId="0" applyNumberFormat="1" applyFont="1" applyBorder="1" applyAlignment="1" applyProtection="1">
      <alignment horizontal="right" vertical="center" shrinkToFit="1"/>
      <protection locked="0"/>
    </xf>
    <xf numFmtId="2" fontId="45" fillId="0" borderId="34" xfId="0" applyNumberFormat="1" applyFont="1" applyBorder="1" applyAlignment="1" applyProtection="1">
      <alignment horizontal="right" vertical="center" shrinkToFit="1"/>
      <protection locked="0"/>
    </xf>
    <xf numFmtId="2" fontId="45" fillId="0" borderId="10" xfId="0" applyNumberFormat="1" applyFont="1" applyBorder="1" applyAlignment="1" applyProtection="1">
      <alignment horizontal="right" vertical="center" shrinkToFit="1"/>
      <protection locked="0"/>
    </xf>
    <xf numFmtId="2" fontId="45" fillId="0" borderId="11" xfId="0" applyNumberFormat="1" applyFont="1" applyBorder="1" applyAlignment="1" applyProtection="1">
      <alignment horizontal="right" vertical="center" shrinkToFit="1"/>
      <protection locked="0"/>
    </xf>
    <xf numFmtId="0" fontId="71" fillId="0" borderId="3" xfId="7" applyFont="1" applyBorder="1" applyAlignment="1" applyProtection="1">
      <alignment horizontal="left" vertical="center"/>
      <protection hidden="1"/>
    </xf>
    <xf numFmtId="0" fontId="71" fillId="0" borderId="4" xfId="7" applyFont="1" applyBorder="1" applyAlignment="1" applyProtection="1">
      <alignment horizontal="left" vertical="center"/>
      <protection hidden="1"/>
    </xf>
    <xf numFmtId="0" fontId="71" fillId="0" borderId="2" xfId="7" applyFont="1" applyBorder="1" applyAlignment="1" applyProtection="1">
      <alignment horizontal="right" vertical="center"/>
      <protection hidden="1"/>
    </xf>
    <xf numFmtId="0" fontId="71" fillId="0" borderId="3" xfId="7" applyFont="1" applyBorder="1" applyAlignment="1" applyProtection="1">
      <alignment horizontal="right" vertical="center"/>
      <protection hidden="1"/>
    </xf>
    <xf numFmtId="0" fontId="51" fillId="2" borderId="81" xfId="0" applyFont="1" applyFill="1" applyBorder="1" applyAlignment="1" applyProtection="1">
      <alignment horizontal="center" vertical="center" wrapText="1"/>
      <protection hidden="1"/>
    </xf>
    <xf numFmtId="0" fontId="51" fillId="2" borderId="62" xfId="0" applyFont="1" applyFill="1" applyBorder="1" applyAlignment="1" applyProtection="1">
      <alignment horizontal="center" vertical="center" wrapText="1"/>
      <protection hidden="1"/>
    </xf>
    <xf numFmtId="0" fontId="51" fillId="2" borderId="81" xfId="0" applyFont="1" applyFill="1" applyBorder="1" applyAlignment="1" applyProtection="1">
      <alignment horizontal="left" vertical="center" wrapText="1"/>
      <protection hidden="1"/>
    </xf>
    <xf numFmtId="0" fontId="51" fillId="2" borderId="61" xfId="0" applyFont="1" applyFill="1" applyBorder="1" applyAlignment="1" applyProtection="1">
      <alignment horizontal="left" vertical="center" wrapText="1"/>
      <protection hidden="1"/>
    </xf>
    <xf numFmtId="0" fontId="51" fillId="2" borderId="81" xfId="0" applyFont="1" applyFill="1" applyBorder="1" applyAlignment="1" applyProtection="1">
      <alignment horizontal="center" vertical="center" wrapText="1" shrinkToFit="1"/>
      <protection hidden="1"/>
    </xf>
    <xf numFmtId="0" fontId="51" fillId="2" borderId="61" xfId="0" applyFont="1" applyFill="1" applyBorder="1" applyAlignment="1" applyProtection="1">
      <alignment horizontal="center" vertical="center" wrapText="1" shrinkToFit="1"/>
      <protection hidden="1"/>
    </xf>
    <xf numFmtId="0" fontId="51" fillId="2" borderId="62" xfId="0" applyFont="1" applyFill="1" applyBorder="1" applyAlignment="1" applyProtection="1">
      <alignment horizontal="center" vertical="center" wrapText="1" shrinkToFit="1"/>
      <protection hidden="1"/>
    </xf>
    <xf numFmtId="0" fontId="51" fillId="2" borderId="81" xfId="0" applyFont="1" applyFill="1" applyBorder="1" applyAlignment="1" applyProtection="1">
      <alignment horizontal="left" vertical="center" wrapText="1" shrinkToFit="1"/>
      <protection hidden="1"/>
    </xf>
    <xf numFmtId="0" fontId="51" fillId="2" borderId="61" xfId="0" applyFont="1" applyFill="1" applyBorder="1" applyAlignment="1" applyProtection="1">
      <alignment horizontal="left" vertical="center" wrapText="1" shrinkToFit="1"/>
      <protection hidden="1"/>
    </xf>
    <xf numFmtId="0" fontId="51" fillId="2" borderId="62" xfId="0" applyFont="1" applyFill="1" applyBorder="1" applyAlignment="1" applyProtection="1">
      <alignment horizontal="left" vertical="center" wrapText="1" shrinkToFit="1"/>
      <protection hidden="1"/>
    </xf>
    <xf numFmtId="0" fontId="51" fillId="8" borderId="81" xfId="0" applyFont="1" applyFill="1" applyBorder="1" applyAlignment="1" applyProtection="1">
      <alignment horizontal="center" vertical="center" wrapText="1"/>
      <protection hidden="1"/>
    </xf>
    <xf numFmtId="0" fontId="51" fillId="8" borderId="108" xfId="0" applyFont="1" applyFill="1" applyBorder="1" applyAlignment="1" applyProtection="1">
      <alignment horizontal="center" vertical="center" wrapText="1"/>
      <protection hidden="1"/>
    </xf>
    <xf numFmtId="0" fontId="51" fillId="8" borderId="107" xfId="0" applyFont="1" applyFill="1" applyBorder="1" applyAlignment="1" applyProtection="1">
      <alignment horizontal="left" vertical="center" wrapText="1"/>
      <protection hidden="1"/>
    </xf>
    <xf numFmtId="0" fontId="51" fillId="8" borderId="61" xfId="0" applyFont="1" applyFill="1" applyBorder="1" applyAlignment="1" applyProtection="1">
      <alignment horizontal="left" vertical="center" wrapText="1"/>
      <protection hidden="1"/>
    </xf>
    <xf numFmtId="0" fontId="51" fillId="8" borderId="107" xfId="0" applyFont="1" applyFill="1" applyBorder="1" applyAlignment="1" applyProtection="1">
      <alignment horizontal="center" vertical="center" wrapText="1" shrinkToFit="1"/>
      <protection hidden="1"/>
    </xf>
    <xf numFmtId="0" fontId="51" fillId="8" borderId="61" xfId="0" applyFont="1" applyFill="1" applyBorder="1" applyAlignment="1" applyProtection="1">
      <alignment horizontal="center" vertical="center" wrapText="1" shrinkToFit="1"/>
      <protection hidden="1"/>
    </xf>
    <xf numFmtId="0" fontId="51" fillId="8" borderId="108" xfId="0" applyFont="1" applyFill="1" applyBorder="1" applyAlignment="1" applyProtection="1">
      <alignment horizontal="center" vertical="center" wrapText="1" shrinkToFit="1"/>
      <protection hidden="1"/>
    </xf>
    <xf numFmtId="0" fontId="51" fillId="8" borderId="61" xfId="0" applyFont="1" applyFill="1" applyBorder="1" applyAlignment="1" applyProtection="1">
      <alignment horizontal="left" vertical="center" wrapText="1" shrinkToFit="1"/>
      <protection hidden="1"/>
    </xf>
    <xf numFmtId="0" fontId="51" fillId="8" borderId="62" xfId="0" applyFont="1" applyFill="1" applyBorder="1" applyAlignment="1" applyProtection="1">
      <alignment horizontal="left" vertical="center" wrapText="1" shrinkToFit="1"/>
      <protection hidden="1"/>
    </xf>
    <xf numFmtId="0" fontId="51" fillId="2" borderId="105" xfId="0" applyFont="1" applyFill="1" applyBorder="1" applyAlignment="1" applyProtection="1">
      <alignment horizontal="center" vertical="center" wrapText="1"/>
      <protection hidden="1"/>
    </xf>
    <xf numFmtId="0" fontId="51" fillId="2" borderId="106" xfId="0" applyFont="1" applyFill="1" applyBorder="1" applyAlignment="1" applyProtection="1">
      <alignment horizontal="center" vertical="center" wrapText="1"/>
      <protection hidden="1"/>
    </xf>
    <xf numFmtId="0" fontId="86" fillId="9" borderId="45" xfId="0" applyFont="1" applyFill="1" applyBorder="1" applyAlignment="1" applyProtection="1">
      <alignment horizontal="center" vertical="center" wrapText="1"/>
      <protection hidden="1"/>
    </xf>
    <xf numFmtId="0" fontId="86" fillId="9" borderId="46" xfId="0" applyFont="1" applyFill="1" applyBorder="1" applyAlignment="1" applyProtection="1">
      <alignment horizontal="center" vertical="center" wrapText="1"/>
      <protection hidden="1"/>
    </xf>
    <xf numFmtId="0" fontId="86" fillId="9" borderId="65" xfId="0" applyFont="1" applyFill="1" applyBorder="1" applyAlignment="1" applyProtection="1">
      <alignment horizontal="center" vertical="center" wrapText="1"/>
      <protection hidden="1"/>
    </xf>
    <xf numFmtId="0" fontId="86" fillId="9" borderId="66" xfId="0" applyFont="1" applyFill="1" applyBorder="1" applyAlignment="1" applyProtection="1">
      <alignment horizontal="center" vertical="center" wrapText="1"/>
      <protection hidden="1"/>
    </xf>
    <xf numFmtId="0" fontId="86" fillId="9" borderId="82" xfId="0" applyFont="1" applyFill="1" applyBorder="1" applyAlignment="1" applyProtection="1">
      <alignment horizontal="center" vertical="center" wrapText="1"/>
      <protection hidden="1"/>
    </xf>
    <xf numFmtId="0" fontId="86" fillId="9" borderId="65" xfId="0" applyFont="1" applyFill="1" applyBorder="1" applyAlignment="1" applyProtection="1">
      <alignment horizontal="center" vertical="center" wrapText="1" shrinkToFit="1"/>
      <protection hidden="1"/>
    </xf>
    <xf numFmtId="0" fontId="86" fillId="9" borderId="66" xfId="0" applyFont="1" applyFill="1" applyBorder="1" applyAlignment="1" applyProtection="1">
      <alignment horizontal="center" vertical="center" wrapText="1" shrinkToFit="1"/>
      <protection hidden="1"/>
    </xf>
    <xf numFmtId="0" fontId="86" fillId="9" borderId="82" xfId="0" applyFont="1" applyFill="1" applyBorder="1" applyAlignment="1" applyProtection="1">
      <alignment horizontal="center" vertical="center" wrapText="1" shrinkToFit="1"/>
      <protection hidden="1"/>
    </xf>
    <xf numFmtId="0" fontId="86" fillId="9" borderId="67" xfId="0" applyFont="1" applyFill="1" applyBorder="1" applyAlignment="1" applyProtection="1">
      <alignment horizontal="center" vertical="center" wrapText="1" shrinkToFit="1"/>
      <protection hidden="1"/>
    </xf>
    <xf numFmtId="0" fontId="51" fillId="8" borderId="55" xfId="0" applyFont="1" applyFill="1" applyBorder="1" applyAlignment="1" applyProtection="1">
      <alignment horizontal="center" vertical="center" wrapText="1"/>
      <protection hidden="1"/>
    </xf>
    <xf numFmtId="0" fontId="51" fillId="8" borderId="56" xfId="0" applyFont="1" applyFill="1" applyBorder="1" applyAlignment="1" applyProtection="1">
      <alignment horizontal="center" vertical="center" wrapText="1"/>
      <protection hidden="1"/>
    </xf>
    <xf numFmtId="0" fontId="51" fillId="8" borderId="57" xfId="0" applyFont="1" applyFill="1" applyBorder="1" applyAlignment="1" applyProtection="1">
      <alignment horizontal="left" vertical="center" wrapText="1"/>
      <protection hidden="1"/>
    </xf>
    <xf numFmtId="0" fontId="51" fillId="8" borderId="58" xfId="0" applyFont="1" applyFill="1" applyBorder="1" applyAlignment="1" applyProtection="1">
      <alignment horizontal="left" vertical="center" wrapText="1"/>
      <protection hidden="1"/>
    </xf>
    <xf numFmtId="0" fontId="51" fillId="8" borderId="57" xfId="0" applyFont="1" applyFill="1" applyBorder="1" applyAlignment="1" applyProtection="1">
      <alignment horizontal="center" vertical="center" wrapText="1" shrinkToFit="1"/>
      <protection hidden="1"/>
    </xf>
    <xf numFmtId="0" fontId="51" fillId="8" borderId="58" xfId="0" applyFont="1" applyFill="1" applyBorder="1" applyAlignment="1" applyProtection="1">
      <alignment horizontal="center" vertical="center" wrapText="1" shrinkToFit="1"/>
      <protection hidden="1"/>
    </xf>
    <xf numFmtId="0" fontId="51" fillId="8" borderId="59" xfId="0" applyFont="1" applyFill="1" applyBorder="1" applyAlignment="1" applyProtection="1">
      <alignment horizontal="center" vertical="center" wrapText="1" shrinkToFit="1"/>
      <protection hidden="1"/>
    </xf>
    <xf numFmtId="0" fontId="51" fillId="8" borderId="58" xfId="0" applyFont="1" applyFill="1" applyBorder="1" applyAlignment="1" applyProtection="1">
      <alignment horizontal="left" vertical="center" wrapText="1" shrinkToFit="1"/>
      <protection hidden="1"/>
    </xf>
    <xf numFmtId="0" fontId="51" fillId="8" borderId="60" xfId="0" applyFont="1" applyFill="1" applyBorder="1" applyAlignment="1" applyProtection="1">
      <alignment horizontal="left" vertical="center" wrapText="1" shrinkToFit="1"/>
      <protection hidden="1"/>
    </xf>
    <xf numFmtId="0" fontId="22" fillId="0" borderId="0" xfId="0" applyFont="1" applyAlignment="1" applyProtection="1">
      <alignment horizontal="center" vertical="center"/>
      <protection hidden="1"/>
    </xf>
    <xf numFmtId="0" fontId="22" fillId="0" borderId="58" xfId="0" applyFont="1" applyBorder="1" applyAlignment="1" applyProtection="1">
      <alignment horizontal="center" vertical="center"/>
      <protection hidden="1"/>
    </xf>
    <xf numFmtId="0" fontId="51" fillId="8" borderId="78" xfId="0" applyFont="1" applyFill="1" applyBorder="1" applyAlignment="1" applyProtection="1">
      <alignment horizontal="center" vertical="center" wrapText="1"/>
      <protection hidden="1"/>
    </xf>
    <xf numFmtId="0" fontId="51" fillId="8" borderId="79" xfId="0" applyFont="1" applyFill="1" applyBorder="1" applyAlignment="1" applyProtection="1">
      <alignment horizontal="center" vertical="center" wrapText="1"/>
      <protection hidden="1"/>
    </xf>
    <xf numFmtId="0" fontId="51" fillId="2" borderId="44" xfId="0" applyFont="1" applyFill="1" applyBorder="1" applyAlignment="1" applyProtection="1">
      <alignment horizontal="center" vertical="center"/>
      <protection hidden="1"/>
    </xf>
    <xf numFmtId="0" fontId="51" fillId="2" borderId="44" xfId="0" applyFont="1" applyFill="1" applyBorder="1" applyAlignment="1" applyProtection="1">
      <alignment horizontal="center" vertical="center" shrinkToFit="1"/>
      <protection hidden="1"/>
    </xf>
    <xf numFmtId="179" fontId="51" fillId="2" borderId="44" xfId="0" applyNumberFormat="1" applyFont="1" applyFill="1" applyBorder="1" applyAlignment="1" applyProtection="1">
      <alignment horizontal="right" vertical="center" shrinkToFit="1"/>
      <protection hidden="1"/>
    </xf>
    <xf numFmtId="180" fontId="51" fillId="2" borderId="44" xfId="0" applyNumberFormat="1" applyFont="1" applyFill="1" applyBorder="1" applyAlignment="1" applyProtection="1">
      <alignment horizontal="right" vertical="center" shrinkToFit="1"/>
      <protection hidden="1"/>
    </xf>
    <xf numFmtId="0" fontId="86" fillId="9" borderId="76" xfId="0" applyFont="1" applyFill="1" applyBorder="1" applyAlignment="1" applyProtection="1">
      <alignment horizontal="center" vertical="center" shrinkToFit="1"/>
      <protection hidden="1"/>
    </xf>
    <xf numFmtId="0" fontId="86" fillId="9" borderId="58" xfId="0" applyFont="1" applyFill="1" applyBorder="1" applyAlignment="1" applyProtection="1">
      <alignment horizontal="center" vertical="center" shrinkToFit="1"/>
      <protection hidden="1"/>
    </xf>
    <xf numFmtId="0" fontId="51" fillId="8" borderId="102" xfId="0" applyFont="1" applyFill="1" applyBorder="1" applyAlignment="1" applyProtection="1">
      <alignment horizontal="left" vertical="center" shrinkToFit="1"/>
      <protection hidden="1"/>
    </xf>
    <xf numFmtId="0" fontId="51" fillId="8" borderId="84" xfId="0" applyFont="1" applyFill="1" applyBorder="1" applyAlignment="1" applyProtection="1">
      <alignment horizontal="left" vertical="center" shrinkToFit="1"/>
      <protection hidden="1"/>
    </xf>
    <xf numFmtId="0" fontId="51" fillId="8" borderId="86" xfId="0" applyFont="1" applyFill="1" applyBorder="1" applyAlignment="1" applyProtection="1">
      <alignment horizontal="left" vertical="center" shrinkToFit="1"/>
      <protection hidden="1"/>
    </xf>
    <xf numFmtId="0" fontId="51" fillId="8" borderId="57" xfId="0" applyFont="1" applyFill="1" applyBorder="1" applyAlignment="1" applyProtection="1">
      <alignment horizontal="center" vertical="center" shrinkToFit="1"/>
      <protection hidden="1"/>
    </xf>
    <xf numFmtId="0" fontId="51" fillId="8" borderId="58" xfId="0" applyFont="1" applyFill="1" applyBorder="1" applyAlignment="1" applyProtection="1">
      <alignment horizontal="center" vertical="center" shrinkToFit="1"/>
      <protection hidden="1"/>
    </xf>
    <xf numFmtId="0" fontId="51" fillId="8" borderId="60" xfId="0" applyFont="1" applyFill="1" applyBorder="1" applyAlignment="1" applyProtection="1">
      <alignment horizontal="center" vertical="center" shrinkToFit="1"/>
      <protection hidden="1"/>
    </xf>
    <xf numFmtId="182" fontId="51" fillId="0" borderId="0" xfId="0" applyNumberFormat="1" applyFont="1" applyAlignment="1" applyProtection="1">
      <alignment horizontal="left" vertical="center" shrinkToFit="1"/>
      <protection hidden="1"/>
    </xf>
    <xf numFmtId="189" fontId="51" fillId="2" borderId="44" xfId="0" applyNumberFormat="1" applyFont="1" applyFill="1" applyBorder="1" applyAlignment="1" applyProtection="1">
      <alignment horizontal="right" vertical="center" shrinkToFit="1"/>
      <protection hidden="1"/>
    </xf>
    <xf numFmtId="190" fontId="51" fillId="2" borderId="44" xfId="0" applyNumberFormat="1" applyFont="1" applyFill="1" applyBorder="1" applyAlignment="1" applyProtection="1">
      <alignment horizontal="center" vertical="center" shrinkToFit="1"/>
      <protection hidden="1"/>
    </xf>
    <xf numFmtId="182" fontId="51" fillId="2" borderId="44" xfId="0" applyNumberFormat="1" applyFont="1" applyFill="1" applyBorder="1" applyAlignment="1" applyProtection="1">
      <alignment horizontal="center" vertical="center" shrinkToFit="1"/>
      <protection hidden="1"/>
    </xf>
    <xf numFmtId="0" fontId="51" fillId="8" borderId="55" xfId="0" applyFont="1" applyFill="1" applyBorder="1" applyAlignment="1" applyProtection="1">
      <alignment horizontal="center" vertical="center"/>
      <protection hidden="1"/>
    </xf>
    <xf numFmtId="0" fontId="51" fillId="8" borderId="56" xfId="0" applyFont="1" applyFill="1" applyBorder="1" applyAlignment="1" applyProtection="1">
      <alignment horizontal="center" vertical="center"/>
      <protection hidden="1"/>
    </xf>
    <xf numFmtId="0" fontId="86" fillId="9" borderId="77" xfId="0" applyFont="1" applyFill="1" applyBorder="1" applyAlignment="1" applyProtection="1">
      <alignment horizontal="center" vertical="center"/>
      <protection hidden="1"/>
    </xf>
    <xf numFmtId="0" fontId="86" fillId="9" borderId="66" xfId="0" applyFont="1" applyFill="1" applyBorder="1" applyAlignment="1" applyProtection="1">
      <alignment horizontal="center" vertical="center"/>
      <protection hidden="1"/>
    </xf>
    <xf numFmtId="0" fontId="51" fillId="8" borderId="65" xfId="0" applyFont="1" applyFill="1" applyBorder="1" applyAlignment="1" applyProtection="1">
      <alignment horizontal="left" vertical="center" wrapText="1" shrinkToFit="1"/>
      <protection hidden="1"/>
    </xf>
    <xf numFmtId="0" fontId="51" fillId="8" borderId="66" xfId="0" applyFont="1" applyFill="1" applyBorder="1" applyAlignment="1" applyProtection="1">
      <alignment horizontal="left" vertical="center" wrapText="1" shrinkToFit="1"/>
      <protection hidden="1"/>
    </xf>
    <xf numFmtId="0" fontId="51" fillId="8" borderId="67" xfId="0" applyFont="1" applyFill="1" applyBorder="1" applyAlignment="1" applyProtection="1">
      <alignment horizontal="left" vertical="center" wrapText="1" shrinkToFit="1"/>
      <protection hidden="1"/>
    </xf>
    <xf numFmtId="0" fontId="86" fillId="9" borderId="103" xfId="0" applyFont="1" applyFill="1" applyBorder="1" applyAlignment="1" applyProtection="1">
      <alignment horizontal="center" vertical="center" shrinkToFit="1"/>
      <protection hidden="1"/>
    </xf>
    <xf numFmtId="0" fontId="86" fillId="9" borderId="100" xfId="0" applyFont="1" applyFill="1" applyBorder="1" applyAlignment="1" applyProtection="1">
      <alignment horizontal="center" vertical="center" shrinkToFit="1"/>
      <protection hidden="1"/>
    </xf>
    <xf numFmtId="0" fontId="86" fillId="9" borderId="104" xfId="0" applyFont="1" applyFill="1" applyBorder="1" applyAlignment="1" applyProtection="1">
      <alignment horizontal="center" vertical="center" shrinkToFit="1"/>
      <protection hidden="1"/>
    </xf>
    <xf numFmtId="0" fontId="51" fillId="8" borderId="39" xfId="0" applyFont="1" applyFill="1" applyBorder="1" applyAlignment="1" applyProtection="1">
      <alignment horizontal="left" vertical="center" wrapText="1" shrinkToFit="1"/>
      <protection hidden="1"/>
    </xf>
    <xf numFmtId="0" fontId="51" fillId="8" borderId="40" xfId="0" applyFont="1" applyFill="1" applyBorder="1" applyAlignment="1" applyProtection="1">
      <alignment horizontal="left" vertical="center" wrapText="1" shrinkToFit="1"/>
      <protection hidden="1"/>
    </xf>
    <xf numFmtId="0" fontId="51" fillId="8" borderId="98" xfId="0" applyFont="1" applyFill="1" applyBorder="1" applyAlignment="1" applyProtection="1">
      <alignment horizontal="left" vertical="center" wrapText="1" shrinkToFit="1"/>
      <protection hidden="1"/>
    </xf>
    <xf numFmtId="0" fontId="51" fillId="2" borderId="53" xfId="0" applyFont="1" applyFill="1" applyBorder="1" applyAlignment="1" applyProtection="1">
      <alignment horizontal="left" vertical="center" shrinkToFit="1"/>
      <protection hidden="1"/>
    </xf>
    <xf numFmtId="0" fontId="51" fillId="2" borderId="0" xfId="0" applyFont="1" applyFill="1" applyAlignment="1" applyProtection="1">
      <alignment horizontal="left" vertical="center" shrinkToFit="1"/>
      <protection hidden="1"/>
    </xf>
    <xf numFmtId="0" fontId="51" fillId="8" borderId="26" xfId="0" applyFont="1" applyFill="1" applyBorder="1" applyAlignment="1" applyProtection="1">
      <alignment horizontal="left" vertical="center" shrinkToFit="1"/>
      <protection hidden="1"/>
    </xf>
    <xf numFmtId="0" fontId="51" fillId="8" borderId="0" xfId="0" applyFont="1" applyFill="1" applyAlignment="1" applyProtection="1">
      <alignment horizontal="left" vertical="center" shrinkToFit="1"/>
      <protection hidden="1"/>
    </xf>
    <xf numFmtId="0" fontId="51" fillId="2" borderId="53" xfId="0" applyFont="1" applyFill="1" applyBorder="1" applyAlignment="1" applyProtection="1">
      <alignment horizontal="center" vertical="center" shrinkToFit="1"/>
      <protection hidden="1"/>
    </xf>
    <xf numFmtId="0" fontId="51" fillId="2" borderId="0" xfId="0" applyFont="1" applyFill="1" applyAlignment="1" applyProtection="1">
      <alignment horizontal="center" vertical="center" shrinkToFit="1"/>
      <protection hidden="1"/>
    </xf>
    <xf numFmtId="0" fontId="51" fillId="2" borderId="52" xfId="0" applyFont="1" applyFill="1" applyBorder="1" applyAlignment="1" applyProtection="1">
      <alignment horizontal="center" vertical="center" shrinkToFit="1"/>
      <protection hidden="1"/>
    </xf>
    <xf numFmtId="0" fontId="51" fillId="8" borderId="26" xfId="0" applyFont="1" applyFill="1" applyBorder="1" applyAlignment="1" applyProtection="1">
      <alignment horizontal="center" vertical="center" shrinkToFit="1"/>
      <protection hidden="1"/>
    </xf>
    <xf numFmtId="0" fontId="51" fillId="8" borderId="0" xfId="0" applyFont="1" applyFill="1" applyAlignment="1" applyProtection="1">
      <alignment horizontal="center" vertical="center" shrinkToFit="1"/>
      <protection hidden="1"/>
    </xf>
    <xf numFmtId="0" fontId="51" fillId="8" borderId="30" xfId="0" applyFont="1" applyFill="1" applyBorder="1" applyAlignment="1" applyProtection="1">
      <alignment horizontal="center" vertical="center" shrinkToFit="1"/>
      <protection hidden="1"/>
    </xf>
    <xf numFmtId="180" fontId="51" fillId="8" borderId="57" xfId="0" applyNumberFormat="1" applyFont="1" applyFill="1" applyBorder="1" applyAlignment="1" applyProtection="1">
      <alignment horizontal="right" vertical="center" shrinkToFit="1"/>
      <protection hidden="1"/>
    </xf>
    <xf numFmtId="180" fontId="51" fillId="8" borderId="58" xfId="0" applyNumberFormat="1" applyFont="1" applyFill="1" applyBorder="1" applyAlignment="1" applyProtection="1">
      <alignment horizontal="right" vertical="center" shrinkToFit="1"/>
      <protection hidden="1"/>
    </xf>
    <xf numFmtId="180" fontId="51" fillId="8" borderId="59" xfId="0" applyNumberFormat="1" applyFont="1" applyFill="1" applyBorder="1" applyAlignment="1" applyProtection="1">
      <alignment horizontal="right" vertical="center" shrinkToFit="1"/>
      <protection hidden="1"/>
    </xf>
    <xf numFmtId="189" fontId="51" fillId="8" borderId="57" xfId="0" applyNumberFormat="1" applyFont="1" applyFill="1" applyBorder="1" applyAlignment="1" applyProtection="1">
      <alignment horizontal="right" vertical="center" shrinkToFit="1"/>
      <protection hidden="1"/>
    </xf>
    <xf numFmtId="189" fontId="51" fillId="8" borderId="58" xfId="0" applyNumberFormat="1" applyFont="1" applyFill="1" applyBorder="1" applyAlignment="1" applyProtection="1">
      <alignment horizontal="right" vertical="center" shrinkToFit="1"/>
      <protection hidden="1"/>
    </xf>
    <xf numFmtId="189" fontId="51" fillId="8" borderId="59" xfId="0" applyNumberFormat="1" applyFont="1" applyFill="1" applyBorder="1" applyAlignment="1" applyProtection="1">
      <alignment horizontal="right" vertical="center" shrinkToFit="1"/>
      <protection hidden="1"/>
    </xf>
    <xf numFmtId="190" fontId="51" fillId="8" borderId="57" xfId="0" applyNumberFormat="1" applyFont="1" applyFill="1" applyBorder="1" applyAlignment="1" applyProtection="1">
      <alignment horizontal="center" vertical="center" shrinkToFit="1"/>
      <protection hidden="1"/>
    </xf>
    <xf numFmtId="190" fontId="51" fillId="8" borderId="58" xfId="0" applyNumberFormat="1" applyFont="1" applyFill="1" applyBorder="1" applyAlignment="1" applyProtection="1">
      <alignment horizontal="center" vertical="center" shrinkToFit="1"/>
      <protection hidden="1"/>
    </xf>
    <xf numFmtId="190" fontId="51" fillId="8" borderId="59" xfId="0" applyNumberFormat="1" applyFont="1" applyFill="1" applyBorder="1" applyAlignment="1" applyProtection="1">
      <alignment horizontal="center" vertical="center" shrinkToFit="1"/>
      <protection hidden="1"/>
    </xf>
    <xf numFmtId="182" fontId="51" fillId="8" borderId="57" xfId="0" applyNumberFormat="1" applyFont="1" applyFill="1" applyBorder="1" applyAlignment="1" applyProtection="1">
      <alignment horizontal="center" vertical="center" shrinkToFit="1"/>
      <protection hidden="1"/>
    </xf>
    <xf numFmtId="182" fontId="51" fillId="8" borderId="58" xfId="0" applyNumberFormat="1" applyFont="1" applyFill="1" applyBorder="1" applyAlignment="1" applyProtection="1">
      <alignment horizontal="center" vertical="center" shrinkToFit="1"/>
      <protection hidden="1"/>
    </xf>
    <xf numFmtId="182" fontId="51" fillId="8" borderId="59" xfId="0" applyNumberFormat="1" applyFont="1" applyFill="1" applyBorder="1" applyAlignment="1" applyProtection="1">
      <alignment horizontal="center" vertical="center" shrinkToFit="1"/>
      <protection hidden="1"/>
    </xf>
    <xf numFmtId="0" fontId="51" fillId="8" borderId="52" xfId="0" applyFont="1" applyFill="1" applyBorder="1" applyAlignment="1" applyProtection="1">
      <alignment horizontal="center" vertical="center" shrinkToFit="1"/>
      <protection hidden="1"/>
    </xf>
    <xf numFmtId="0" fontId="51" fillId="8" borderId="59" xfId="0" applyFont="1" applyFill="1" applyBorder="1" applyAlignment="1" applyProtection="1">
      <alignment horizontal="center" vertical="center" shrinkToFit="1"/>
      <protection hidden="1"/>
    </xf>
    <xf numFmtId="179" fontId="51" fillId="8" borderId="57" xfId="0" applyNumberFormat="1" applyFont="1" applyFill="1" applyBorder="1" applyAlignment="1" applyProtection="1">
      <alignment horizontal="right" vertical="center" shrinkToFit="1"/>
      <protection hidden="1"/>
    </xf>
    <xf numFmtId="179" fontId="51" fillId="8" borderId="58" xfId="0" applyNumberFormat="1" applyFont="1" applyFill="1" applyBorder="1" applyAlignment="1" applyProtection="1">
      <alignment horizontal="right" vertical="center" shrinkToFit="1"/>
      <protection hidden="1"/>
    </xf>
    <xf numFmtId="179" fontId="51" fillId="8" borderId="59" xfId="0" applyNumberFormat="1" applyFont="1" applyFill="1" applyBorder="1" applyAlignment="1" applyProtection="1">
      <alignment horizontal="right" vertical="center" shrinkToFit="1"/>
      <protection hidden="1"/>
    </xf>
    <xf numFmtId="0" fontId="51" fillId="8" borderId="57" xfId="0" applyFont="1" applyFill="1" applyBorder="1" applyAlignment="1" applyProtection="1">
      <alignment horizontal="left" vertical="center" shrinkToFit="1"/>
      <protection hidden="1"/>
    </xf>
    <xf numFmtId="0" fontId="51" fillId="8" borderId="58" xfId="0" applyFont="1" applyFill="1" applyBorder="1" applyAlignment="1" applyProtection="1">
      <alignment horizontal="left" vertical="center" shrinkToFit="1"/>
      <protection hidden="1"/>
    </xf>
    <xf numFmtId="191" fontId="51" fillId="2" borderId="22" xfId="0" applyNumberFormat="1" applyFont="1" applyFill="1" applyBorder="1" applyAlignment="1" applyProtection="1">
      <alignment horizontal="center" vertical="center" shrinkToFit="1"/>
      <protection hidden="1"/>
    </xf>
    <xf numFmtId="191" fontId="51" fillId="8" borderId="22" xfId="0" applyNumberFormat="1" applyFont="1" applyFill="1" applyBorder="1" applyAlignment="1" applyProtection="1">
      <alignment horizontal="center" vertical="center" shrinkToFit="1"/>
      <protection hidden="1"/>
    </xf>
    <xf numFmtId="180" fontId="51" fillId="8" borderId="26" xfId="0" applyNumberFormat="1" applyFont="1" applyFill="1" applyBorder="1" applyAlignment="1" applyProtection="1">
      <alignment horizontal="right" vertical="center" shrinkToFit="1"/>
      <protection hidden="1"/>
    </xf>
    <xf numFmtId="180" fontId="51" fillId="8" borderId="0" xfId="0" applyNumberFormat="1" applyFont="1" applyFill="1" applyAlignment="1" applyProtection="1">
      <alignment horizontal="right" vertical="center" shrinkToFit="1"/>
      <protection hidden="1"/>
    </xf>
    <xf numFmtId="180" fontId="51" fillId="8" borderId="30" xfId="0" applyNumberFormat="1" applyFont="1" applyFill="1" applyBorder="1" applyAlignment="1" applyProtection="1">
      <alignment horizontal="right" vertical="center" shrinkToFit="1"/>
      <protection hidden="1"/>
    </xf>
    <xf numFmtId="189" fontId="51" fillId="8" borderId="26" xfId="0" applyNumberFormat="1" applyFont="1" applyFill="1" applyBorder="1" applyAlignment="1" applyProtection="1">
      <alignment horizontal="right" vertical="center" shrinkToFit="1"/>
      <protection hidden="1"/>
    </xf>
    <xf numFmtId="189" fontId="51" fillId="8" borderId="0" xfId="0" applyNumberFormat="1" applyFont="1" applyFill="1" applyAlignment="1" applyProtection="1">
      <alignment horizontal="right" vertical="center" shrinkToFit="1"/>
      <protection hidden="1"/>
    </xf>
    <xf numFmtId="189" fontId="51" fillId="8" borderId="30" xfId="0" applyNumberFormat="1" applyFont="1" applyFill="1" applyBorder="1" applyAlignment="1" applyProtection="1">
      <alignment horizontal="right" vertical="center" shrinkToFit="1"/>
      <protection hidden="1"/>
    </xf>
    <xf numFmtId="190" fontId="51" fillId="8" borderId="26" xfId="0" applyNumberFormat="1" applyFont="1" applyFill="1" applyBorder="1" applyAlignment="1" applyProtection="1">
      <alignment horizontal="center" vertical="center" shrinkToFit="1"/>
      <protection hidden="1"/>
    </xf>
    <xf numFmtId="190" fontId="51" fillId="8" borderId="0" xfId="0" applyNumberFormat="1" applyFont="1" applyFill="1" applyAlignment="1" applyProtection="1">
      <alignment horizontal="center" vertical="center" shrinkToFit="1"/>
      <protection hidden="1"/>
    </xf>
    <xf numFmtId="190" fontId="51" fillId="8" borderId="30" xfId="0" applyNumberFormat="1" applyFont="1" applyFill="1" applyBorder="1" applyAlignment="1" applyProtection="1">
      <alignment horizontal="center" vertical="center" shrinkToFit="1"/>
      <protection hidden="1"/>
    </xf>
    <xf numFmtId="182" fontId="51" fillId="8" borderId="26" xfId="0" applyNumberFormat="1" applyFont="1" applyFill="1" applyBorder="1" applyAlignment="1" applyProtection="1">
      <alignment horizontal="center" vertical="center" shrinkToFit="1"/>
      <protection hidden="1"/>
    </xf>
    <xf numFmtId="182" fontId="51" fillId="8" borderId="0" xfId="0" applyNumberFormat="1" applyFont="1" applyFill="1" applyAlignment="1" applyProtection="1">
      <alignment horizontal="center" vertical="center" shrinkToFit="1"/>
      <protection hidden="1"/>
    </xf>
    <xf numFmtId="182" fontId="51" fillId="8" borderId="30" xfId="0" applyNumberFormat="1" applyFont="1" applyFill="1" applyBorder="1" applyAlignment="1" applyProtection="1">
      <alignment horizontal="center" vertical="center" shrinkToFit="1"/>
      <protection hidden="1"/>
    </xf>
    <xf numFmtId="0" fontId="51" fillId="8" borderId="54" xfId="0" applyFont="1" applyFill="1" applyBorder="1" applyAlignment="1" applyProtection="1">
      <alignment horizontal="center" vertical="center"/>
      <protection hidden="1"/>
    </xf>
    <xf numFmtId="0" fontId="51" fillId="8" borderId="22" xfId="0" applyFont="1" applyFill="1" applyBorder="1" applyAlignment="1" applyProtection="1">
      <alignment horizontal="center" vertical="center"/>
      <protection hidden="1"/>
    </xf>
    <xf numFmtId="179" fontId="51" fillId="8" borderId="26" xfId="0" applyNumberFormat="1" applyFont="1" applyFill="1" applyBorder="1" applyAlignment="1" applyProtection="1">
      <alignment horizontal="right" vertical="center" shrinkToFit="1"/>
      <protection hidden="1"/>
    </xf>
    <xf numFmtId="179" fontId="51" fillId="8" borderId="0" xfId="0" applyNumberFormat="1" applyFont="1" applyFill="1" applyAlignment="1" applyProtection="1">
      <alignment horizontal="right" vertical="center" shrinkToFit="1"/>
      <protection hidden="1"/>
    </xf>
    <xf numFmtId="179" fontId="51" fillId="8" borderId="30" xfId="0" applyNumberFormat="1" applyFont="1" applyFill="1" applyBorder="1" applyAlignment="1" applyProtection="1">
      <alignment horizontal="right" vertical="center" shrinkToFit="1"/>
      <protection hidden="1"/>
    </xf>
    <xf numFmtId="179" fontId="51" fillId="8" borderId="22" xfId="0" applyNumberFormat="1" applyFont="1" applyFill="1" applyBorder="1" applyAlignment="1" applyProtection="1">
      <alignment horizontal="right" vertical="center" shrinkToFit="1"/>
      <protection hidden="1"/>
    </xf>
    <xf numFmtId="180" fontId="51" fillId="8" borderId="22" xfId="0" applyNumberFormat="1" applyFont="1" applyFill="1" applyBorder="1" applyAlignment="1" applyProtection="1">
      <alignment horizontal="right" vertical="center" shrinkToFit="1"/>
      <protection hidden="1"/>
    </xf>
    <xf numFmtId="190" fontId="51" fillId="8" borderId="22" xfId="0" applyNumberFormat="1" applyFont="1" applyFill="1" applyBorder="1" applyAlignment="1" applyProtection="1">
      <alignment horizontal="center" vertical="center" shrinkToFit="1"/>
      <protection hidden="1"/>
    </xf>
    <xf numFmtId="182" fontId="51" fillId="8" borderId="22" xfId="0" applyNumberFormat="1" applyFont="1" applyFill="1" applyBorder="1" applyAlignment="1" applyProtection="1">
      <alignment horizontal="center" vertical="center" shrinkToFit="1"/>
      <protection hidden="1"/>
    </xf>
    <xf numFmtId="0" fontId="51" fillId="8" borderId="42" xfId="0" applyFont="1" applyFill="1" applyBorder="1" applyAlignment="1" applyProtection="1">
      <alignment horizontal="left" vertical="center" shrinkToFit="1"/>
      <protection hidden="1"/>
    </xf>
    <xf numFmtId="0" fontId="51" fillId="8" borderId="43" xfId="0" applyFont="1" applyFill="1" applyBorder="1" applyAlignment="1" applyProtection="1">
      <alignment horizontal="left" vertical="center" shrinkToFit="1"/>
      <protection hidden="1"/>
    </xf>
    <xf numFmtId="0" fontId="51" fillId="8" borderId="42" xfId="0" applyFont="1" applyFill="1" applyBorder="1" applyAlignment="1" applyProtection="1">
      <alignment horizontal="center" vertical="center" shrinkToFit="1"/>
      <protection hidden="1"/>
    </xf>
    <xf numFmtId="0" fontId="51" fillId="8" borderId="43" xfId="0" applyFont="1" applyFill="1" applyBorder="1" applyAlignment="1" applyProtection="1">
      <alignment horizontal="center" vertical="center" shrinkToFit="1"/>
      <protection hidden="1"/>
    </xf>
    <xf numFmtId="0" fontId="51" fillId="8" borderId="117" xfId="0" applyFont="1" applyFill="1" applyBorder="1" applyAlignment="1" applyProtection="1">
      <alignment horizontal="center" vertical="center" shrinkToFit="1"/>
      <protection hidden="1"/>
    </xf>
    <xf numFmtId="0" fontId="86" fillId="9" borderId="45" xfId="0" applyFont="1" applyFill="1" applyBorder="1" applyAlignment="1" applyProtection="1">
      <alignment horizontal="center" vertical="center"/>
      <protection hidden="1"/>
    </xf>
    <xf numFmtId="0" fontId="86" fillId="9" borderId="46" xfId="0" applyFont="1" applyFill="1" applyBorder="1" applyAlignment="1" applyProtection="1">
      <alignment horizontal="center" vertical="center"/>
      <protection hidden="1"/>
    </xf>
    <xf numFmtId="0" fontId="86" fillId="9" borderId="51" xfId="0" applyFont="1" applyFill="1" applyBorder="1" applyAlignment="1" applyProtection="1">
      <alignment horizontal="center" vertical="center"/>
      <protection hidden="1"/>
    </xf>
    <xf numFmtId="0" fontId="86" fillId="9" borderId="21" xfId="0" applyFont="1" applyFill="1" applyBorder="1" applyAlignment="1" applyProtection="1">
      <alignment horizontal="center" vertical="center"/>
      <protection hidden="1"/>
    </xf>
    <xf numFmtId="0" fontId="86" fillId="9" borderId="47" xfId="0" applyFont="1" applyFill="1" applyBorder="1" applyAlignment="1" applyProtection="1">
      <alignment horizontal="center" vertical="center"/>
      <protection hidden="1"/>
    </xf>
    <xf numFmtId="0" fontId="86" fillId="9" borderId="48" xfId="0" applyFont="1" applyFill="1" applyBorder="1" applyAlignment="1" applyProtection="1">
      <alignment horizontal="center" vertical="center"/>
      <protection hidden="1"/>
    </xf>
    <xf numFmtId="0" fontId="86" fillId="9" borderId="49" xfId="0" applyFont="1" applyFill="1" applyBorder="1" applyAlignment="1" applyProtection="1">
      <alignment horizontal="center" vertical="center"/>
      <protection hidden="1"/>
    </xf>
    <xf numFmtId="0" fontId="86" fillId="9" borderId="39" xfId="0" applyFont="1" applyFill="1" applyBorder="1" applyAlignment="1" applyProtection="1">
      <alignment horizontal="center" vertical="center"/>
      <protection hidden="1"/>
    </xf>
    <xf numFmtId="0" fontId="86" fillId="9" borderId="40" xfId="0" applyFont="1" applyFill="1" applyBorder="1" applyAlignment="1" applyProtection="1">
      <alignment horizontal="center" vertical="center"/>
      <protection hidden="1"/>
    </xf>
    <xf numFmtId="0" fontId="86" fillId="9" borderId="41" xfId="0" applyFont="1" applyFill="1" applyBorder="1" applyAlignment="1" applyProtection="1">
      <alignment horizontal="center" vertical="center"/>
      <protection hidden="1"/>
    </xf>
    <xf numFmtId="0" fontId="86" fillId="9" borderId="50" xfId="0" applyFont="1" applyFill="1" applyBorder="1" applyAlignment="1" applyProtection="1">
      <alignment horizontal="center" vertical="center"/>
      <protection hidden="1"/>
    </xf>
    <xf numFmtId="0" fontId="86" fillId="9" borderId="98" xfId="0" applyFont="1" applyFill="1" applyBorder="1" applyAlignment="1" applyProtection="1">
      <alignment horizontal="center" vertical="center"/>
      <protection hidden="1"/>
    </xf>
    <xf numFmtId="0" fontId="47" fillId="0" borderId="48" xfId="0" applyFont="1" applyBorder="1" applyAlignment="1" applyProtection="1">
      <alignment horizontal="center" vertical="center" shrinkToFit="1"/>
      <protection hidden="1"/>
    </xf>
    <xf numFmtId="0" fontId="51" fillId="2" borderId="53" xfId="0" applyFont="1" applyFill="1" applyBorder="1" applyAlignment="1" applyProtection="1">
      <alignment horizontal="center" vertical="center"/>
      <protection hidden="1"/>
    </xf>
    <xf numFmtId="0" fontId="51" fillId="2" borderId="0" xfId="0" applyFont="1" applyFill="1" applyAlignment="1" applyProtection="1">
      <alignment horizontal="center" vertical="center"/>
      <protection hidden="1"/>
    </xf>
    <xf numFmtId="182" fontId="51" fillId="8" borderId="42" xfId="0" applyNumberFormat="1" applyFont="1" applyFill="1" applyBorder="1" applyAlignment="1" applyProtection="1">
      <alignment horizontal="center" vertical="center" shrinkToFit="1"/>
      <protection hidden="1"/>
    </xf>
    <xf numFmtId="182" fontId="51" fillId="8" borderId="43" xfId="0" applyNumberFormat="1" applyFont="1" applyFill="1" applyBorder="1" applyAlignment="1" applyProtection="1">
      <alignment horizontal="center" vertical="center" shrinkToFit="1"/>
      <protection hidden="1"/>
    </xf>
    <xf numFmtId="182" fontId="51" fillId="8" borderId="117" xfId="0" applyNumberFormat="1" applyFont="1" applyFill="1" applyBorder="1" applyAlignment="1" applyProtection="1">
      <alignment horizontal="center" vertical="center" shrinkToFit="1"/>
      <protection hidden="1"/>
    </xf>
    <xf numFmtId="0" fontId="86" fillId="9" borderId="47" xfId="0" applyFont="1" applyFill="1" applyBorder="1" applyAlignment="1" applyProtection="1">
      <alignment horizontal="center" vertical="center" wrapText="1"/>
      <protection hidden="1"/>
    </xf>
    <xf numFmtId="0" fontId="86" fillId="9" borderId="80" xfId="0" applyFont="1" applyFill="1" applyBorder="1" applyAlignment="1" applyProtection="1">
      <alignment horizontal="center" vertical="center" wrapText="1"/>
      <protection hidden="1"/>
    </xf>
    <xf numFmtId="0" fontId="86" fillId="9" borderId="48" xfId="0" applyFont="1" applyFill="1" applyBorder="1" applyAlignment="1" applyProtection="1">
      <alignment horizontal="center" vertical="center" wrapText="1"/>
      <protection hidden="1"/>
    </xf>
    <xf numFmtId="0" fontId="86" fillId="9" borderId="50" xfId="0" applyFont="1" applyFill="1" applyBorder="1" applyAlignment="1" applyProtection="1">
      <alignment horizontal="center" vertical="center" wrapText="1"/>
      <protection hidden="1"/>
    </xf>
    <xf numFmtId="0" fontId="86" fillId="9" borderId="97" xfId="0" applyFont="1" applyFill="1" applyBorder="1" applyAlignment="1" applyProtection="1">
      <alignment horizontal="center" vertical="center" wrapText="1"/>
      <protection hidden="1"/>
    </xf>
    <xf numFmtId="0" fontId="86" fillId="9" borderId="40" xfId="0" applyFont="1" applyFill="1" applyBorder="1" applyAlignment="1" applyProtection="1">
      <alignment horizontal="center" vertical="center" wrapText="1"/>
      <protection hidden="1"/>
    </xf>
    <xf numFmtId="0" fontId="86" fillId="9" borderId="98" xfId="0" applyFont="1" applyFill="1" applyBorder="1" applyAlignment="1" applyProtection="1">
      <alignment horizontal="center" vertical="center" wrapText="1"/>
      <protection hidden="1"/>
    </xf>
    <xf numFmtId="0" fontId="52" fillId="2" borderId="72" xfId="0" applyFont="1" applyFill="1" applyBorder="1" applyAlignment="1" applyProtection="1">
      <alignment horizontal="center" vertical="center"/>
      <protection hidden="1"/>
    </xf>
    <xf numFmtId="0" fontId="52" fillId="2" borderId="73" xfId="0" applyFont="1" applyFill="1" applyBorder="1" applyAlignment="1" applyProtection="1">
      <alignment horizontal="center" vertical="center"/>
      <protection hidden="1"/>
    </xf>
    <xf numFmtId="0" fontId="52" fillId="2" borderId="71" xfId="0" applyFont="1" applyFill="1" applyBorder="1" applyAlignment="1" applyProtection="1">
      <alignment horizontal="center" vertical="center"/>
      <protection hidden="1"/>
    </xf>
    <xf numFmtId="0" fontId="52" fillId="2" borderId="70" xfId="0" applyFont="1" applyFill="1" applyBorder="1" applyAlignment="1" applyProtection="1">
      <alignment horizontal="center" vertical="center"/>
      <protection hidden="1"/>
    </xf>
    <xf numFmtId="0" fontId="52" fillId="2" borderId="28" xfId="0" applyFont="1" applyFill="1" applyBorder="1" applyAlignment="1" applyProtection="1">
      <alignment horizontal="center" vertical="center"/>
      <protection hidden="1"/>
    </xf>
    <xf numFmtId="0" fontId="52" fillId="2" borderId="29" xfId="0" applyFont="1" applyFill="1" applyBorder="1" applyAlignment="1" applyProtection="1">
      <alignment horizontal="center" vertical="center"/>
      <protection hidden="1"/>
    </xf>
    <xf numFmtId="183" fontId="51" fillId="2" borderId="53" xfId="70" applyNumberFormat="1" applyFont="1" applyFill="1" applyBorder="1" applyAlignment="1" applyProtection="1">
      <alignment horizontal="center" vertical="center" wrapText="1"/>
      <protection hidden="1"/>
    </xf>
    <xf numFmtId="183" fontId="51" fillId="2" borderId="0" xfId="70" applyNumberFormat="1" applyFont="1" applyFill="1" applyBorder="1" applyAlignment="1" applyProtection="1">
      <alignment horizontal="center" vertical="center" wrapText="1"/>
      <protection hidden="1"/>
    </xf>
    <xf numFmtId="183" fontId="51" fillId="2" borderId="52" xfId="70" applyNumberFormat="1" applyFont="1" applyFill="1" applyBorder="1" applyAlignment="1" applyProtection="1">
      <alignment horizontal="center" vertical="center" wrapText="1"/>
      <protection hidden="1"/>
    </xf>
    <xf numFmtId="0" fontId="84" fillId="9" borderId="0" xfId="0" applyFont="1" applyFill="1" applyAlignment="1" applyProtection="1">
      <alignment horizontal="center" vertical="center"/>
      <protection hidden="1"/>
    </xf>
    <xf numFmtId="0" fontId="85" fillId="9" borderId="0" xfId="0" applyFont="1" applyFill="1" applyAlignment="1" applyProtection="1">
      <alignment horizontal="center" vertical="center"/>
      <protection hidden="1"/>
    </xf>
    <xf numFmtId="0" fontId="86" fillId="9" borderId="82" xfId="0" applyFont="1" applyFill="1" applyBorder="1" applyAlignment="1" applyProtection="1">
      <alignment horizontal="center" vertical="center"/>
      <protection hidden="1"/>
    </xf>
    <xf numFmtId="38" fontId="51" fillId="8" borderId="66" xfId="0" applyNumberFormat="1" applyFont="1" applyFill="1" applyBorder="1" applyAlignment="1" applyProtection="1">
      <alignment horizontal="left" vertical="center"/>
      <protection hidden="1"/>
    </xf>
    <xf numFmtId="38" fontId="51" fillId="8" borderId="67" xfId="0" applyNumberFormat="1" applyFont="1" applyFill="1" applyBorder="1" applyAlignment="1" applyProtection="1">
      <alignment horizontal="left" vertical="center"/>
      <protection hidden="1"/>
    </xf>
    <xf numFmtId="0" fontId="86" fillId="9" borderId="83" xfId="0" applyFont="1" applyFill="1" applyBorder="1" applyAlignment="1" applyProtection="1">
      <alignment horizontal="center" vertical="center" shrinkToFit="1"/>
      <protection hidden="1"/>
    </xf>
    <xf numFmtId="0" fontId="86" fillId="9" borderId="84" xfId="0" applyFont="1" applyFill="1" applyBorder="1" applyAlignment="1" applyProtection="1">
      <alignment horizontal="center" vertical="center" shrinkToFit="1"/>
      <protection hidden="1"/>
    </xf>
    <xf numFmtId="0" fontId="86" fillId="9" borderId="85" xfId="0" applyFont="1" applyFill="1" applyBorder="1" applyAlignment="1" applyProtection="1">
      <alignment horizontal="center" vertical="center" shrinkToFit="1"/>
      <protection hidden="1"/>
    </xf>
    <xf numFmtId="38" fontId="51" fillId="8" borderId="84" xfId="0" applyNumberFormat="1" applyFont="1" applyFill="1" applyBorder="1" applyAlignment="1" applyProtection="1">
      <alignment horizontal="left" vertical="center"/>
      <protection hidden="1"/>
    </xf>
    <xf numFmtId="38" fontId="51" fillId="8" borderId="86" xfId="0" applyNumberFormat="1" applyFont="1" applyFill="1" applyBorder="1" applyAlignment="1" applyProtection="1">
      <alignment horizontal="left" vertical="center"/>
      <protection hidden="1"/>
    </xf>
    <xf numFmtId="0" fontId="51" fillId="8" borderId="80" xfId="0" applyFont="1" applyFill="1" applyBorder="1" applyAlignment="1" applyProtection="1">
      <alignment horizontal="left" vertical="center" wrapText="1"/>
      <protection hidden="1"/>
    </xf>
    <xf numFmtId="0" fontId="51" fillId="8" borderId="48" xfId="0" applyFont="1" applyFill="1" applyBorder="1" applyAlignment="1" applyProtection="1">
      <alignment horizontal="left" vertical="center" wrapText="1"/>
      <protection hidden="1"/>
    </xf>
    <xf numFmtId="0" fontId="51" fillId="8" borderId="50" xfId="0" applyFont="1" applyFill="1" applyBorder="1" applyAlignment="1" applyProtection="1">
      <alignment horizontal="left" vertical="center" wrapText="1"/>
      <protection hidden="1"/>
    </xf>
    <xf numFmtId="0" fontId="51" fillId="8" borderId="53" xfId="0" applyFont="1" applyFill="1" applyBorder="1" applyAlignment="1" applyProtection="1">
      <alignment horizontal="left" vertical="center" wrapText="1"/>
      <protection hidden="1"/>
    </xf>
    <xf numFmtId="0" fontId="51" fillId="8" borderId="0" xfId="0" applyFont="1" applyFill="1" applyAlignment="1" applyProtection="1">
      <alignment horizontal="left" vertical="center" wrapText="1"/>
      <protection hidden="1"/>
    </xf>
    <xf numFmtId="0" fontId="51" fillId="8" borderId="52" xfId="0" applyFont="1" applyFill="1" applyBorder="1" applyAlignment="1" applyProtection="1">
      <alignment horizontal="left" vertical="center" wrapText="1"/>
      <protection hidden="1"/>
    </xf>
    <xf numFmtId="0" fontId="51" fillId="8" borderId="76" xfId="0" applyFont="1" applyFill="1" applyBorder="1" applyAlignment="1" applyProtection="1">
      <alignment horizontal="left" vertical="center" wrapText="1"/>
      <protection hidden="1"/>
    </xf>
    <xf numFmtId="0" fontId="51" fillId="8" borderId="60" xfId="0" applyFont="1" applyFill="1" applyBorder="1" applyAlignment="1" applyProtection="1">
      <alignment horizontal="left" vertical="center" wrapText="1"/>
      <protection hidden="1"/>
    </xf>
    <xf numFmtId="0" fontId="88" fillId="0" borderId="0" xfId="0" applyFont="1" applyAlignment="1" applyProtection="1">
      <alignment horizontal="center" vertical="center" wrapText="1"/>
      <protection hidden="1"/>
    </xf>
    <xf numFmtId="0" fontId="86" fillId="9" borderId="63" xfId="0" applyFont="1" applyFill="1" applyBorder="1" applyAlignment="1" applyProtection="1">
      <alignment horizontal="center" vertical="center"/>
      <protection hidden="1"/>
    </xf>
    <xf numFmtId="0" fontId="86" fillId="9" borderId="64" xfId="0" applyFont="1" applyFill="1" applyBorder="1" applyAlignment="1" applyProtection="1">
      <alignment horizontal="center" vertical="center"/>
      <protection hidden="1"/>
    </xf>
    <xf numFmtId="0" fontId="86" fillId="9" borderId="95" xfId="0" applyFont="1" applyFill="1" applyBorder="1" applyAlignment="1" applyProtection="1">
      <alignment horizontal="center" vertical="center"/>
      <protection hidden="1"/>
    </xf>
    <xf numFmtId="0" fontId="86" fillId="9" borderId="96" xfId="0" applyFont="1" applyFill="1" applyBorder="1" applyAlignment="1" applyProtection="1">
      <alignment horizontal="center" vertical="center"/>
      <protection hidden="1"/>
    </xf>
    <xf numFmtId="0" fontId="52" fillId="2" borderId="69" xfId="0" applyFont="1" applyFill="1" applyBorder="1" applyAlignment="1" applyProtection="1">
      <alignment horizontal="center" vertical="center"/>
      <protection hidden="1"/>
    </xf>
    <xf numFmtId="0" fontId="52" fillId="2" borderId="27" xfId="0" applyFont="1" applyFill="1" applyBorder="1" applyAlignment="1" applyProtection="1">
      <alignment horizontal="center" vertical="center"/>
      <protection hidden="1"/>
    </xf>
    <xf numFmtId="0" fontId="52" fillId="2" borderId="27" xfId="0" applyFont="1" applyFill="1" applyBorder="1" applyAlignment="1" applyProtection="1">
      <alignment horizontal="center" vertical="center" shrinkToFit="1"/>
      <protection hidden="1"/>
    </xf>
    <xf numFmtId="0" fontId="72" fillId="0" borderId="109" xfId="0" applyFont="1" applyBorder="1" applyAlignment="1" applyProtection="1">
      <alignment horizontal="left" vertical="center" shrinkToFit="1"/>
      <protection locked="0" hidden="1"/>
    </xf>
    <xf numFmtId="0" fontId="72" fillId="0" borderId="110" xfId="0" applyFont="1" applyBorder="1" applyAlignment="1" applyProtection="1">
      <alignment horizontal="left" vertical="center" shrinkToFit="1"/>
      <protection locked="0" hidden="1"/>
    </xf>
    <xf numFmtId="0" fontId="72" fillId="0" borderId="111" xfId="0" applyFont="1" applyBorder="1" applyAlignment="1" applyProtection="1">
      <alignment horizontal="left" vertical="center" shrinkToFit="1"/>
      <protection locked="0" hidden="1"/>
    </xf>
    <xf numFmtId="183" fontId="51" fillId="2" borderId="53" xfId="70" applyNumberFormat="1" applyFont="1" applyFill="1" applyBorder="1" applyAlignment="1" applyProtection="1">
      <alignment horizontal="center" vertical="center"/>
      <protection hidden="1"/>
    </xf>
    <xf numFmtId="183" fontId="51" fillId="2" borderId="0" xfId="70" applyNumberFormat="1" applyFont="1" applyFill="1" applyBorder="1" applyAlignment="1" applyProtection="1">
      <alignment horizontal="center" vertical="center"/>
      <protection hidden="1"/>
    </xf>
    <xf numFmtId="183" fontId="51" fillId="2" borderId="52" xfId="70" applyNumberFormat="1" applyFont="1" applyFill="1" applyBorder="1" applyAlignment="1" applyProtection="1">
      <alignment horizontal="center" vertical="center"/>
      <protection hidden="1"/>
    </xf>
    <xf numFmtId="188" fontId="51" fillId="2" borderId="53" xfId="70" applyNumberFormat="1" applyFont="1" applyFill="1" applyBorder="1" applyAlignment="1" applyProtection="1">
      <alignment horizontal="center" vertical="center" wrapText="1"/>
      <protection hidden="1"/>
    </xf>
    <xf numFmtId="188" fontId="51" fillId="2" borderId="0" xfId="70" applyNumberFormat="1" applyFont="1" applyFill="1" applyBorder="1" applyAlignment="1" applyProtection="1">
      <alignment horizontal="center" vertical="center" wrapText="1"/>
      <protection hidden="1"/>
    </xf>
    <xf numFmtId="188" fontId="51" fillId="2" borderId="52" xfId="70" applyNumberFormat="1" applyFont="1" applyFill="1" applyBorder="1" applyAlignment="1" applyProtection="1">
      <alignment horizontal="center" vertical="center" wrapText="1"/>
      <protection hidden="1"/>
    </xf>
    <xf numFmtId="0" fontId="52" fillId="2" borderId="35" xfId="0" applyFont="1" applyFill="1" applyBorder="1" applyAlignment="1" applyProtection="1">
      <alignment horizontal="center" vertical="center"/>
      <protection hidden="1"/>
    </xf>
    <xf numFmtId="0" fontId="72" fillId="0" borderId="109" xfId="0" applyFont="1" applyBorder="1" applyAlignment="1" applyProtection="1">
      <alignment horizontal="left" vertical="center"/>
      <protection locked="0" hidden="1"/>
    </xf>
    <xf numFmtId="0" fontId="72" fillId="0" borderId="110" xfId="0" applyFont="1" applyBorder="1" applyAlignment="1" applyProtection="1">
      <alignment horizontal="left" vertical="center"/>
      <protection locked="0" hidden="1"/>
    </xf>
    <xf numFmtId="0" fontId="72" fillId="0" borderId="111" xfId="0" applyFont="1" applyBorder="1" applyAlignment="1" applyProtection="1">
      <alignment horizontal="left" vertical="center"/>
      <protection locked="0" hidden="1"/>
    </xf>
    <xf numFmtId="0" fontId="72" fillId="0" borderId="109" xfId="0" applyFont="1" applyBorder="1" applyAlignment="1" applyProtection="1">
      <alignment horizontal="left" vertical="center"/>
      <protection hidden="1"/>
    </xf>
    <xf numFmtId="0" fontId="72" fillId="0" borderId="110" xfId="0" applyFont="1" applyBorder="1" applyAlignment="1" applyProtection="1">
      <alignment horizontal="left" vertical="center"/>
      <protection hidden="1"/>
    </xf>
    <xf numFmtId="0" fontId="72" fillId="0" borderId="111" xfId="0" applyFont="1" applyBorder="1" applyAlignment="1" applyProtection="1">
      <alignment horizontal="left" vertical="center"/>
      <protection hidden="1"/>
    </xf>
    <xf numFmtId="0" fontId="72" fillId="0" borderId="109" xfId="0" applyFont="1" applyBorder="1" applyAlignment="1" applyProtection="1">
      <alignment horizontal="center" vertical="center"/>
      <protection hidden="1"/>
    </xf>
    <xf numFmtId="0" fontId="72" fillId="0" borderId="110" xfId="0" applyFont="1" applyBorder="1" applyAlignment="1" applyProtection="1">
      <alignment horizontal="center" vertical="center"/>
      <protection hidden="1"/>
    </xf>
    <xf numFmtId="0" fontId="72" fillId="0" borderId="111" xfId="0" applyFont="1" applyBorder="1" applyAlignment="1" applyProtection="1">
      <alignment horizontal="center" vertical="center"/>
      <protection hidden="1"/>
    </xf>
    <xf numFmtId="0" fontId="72" fillId="0" borderId="109" xfId="0" applyFont="1" applyBorder="1" applyAlignment="1" applyProtection="1">
      <alignment horizontal="center" vertical="center"/>
      <protection locked="0" hidden="1"/>
    </xf>
    <xf numFmtId="0" fontId="72" fillId="0" borderId="110" xfId="0" applyFont="1" applyBorder="1" applyAlignment="1" applyProtection="1">
      <alignment horizontal="center" vertical="center"/>
      <protection locked="0" hidden="1"/>
    </xf>
    <xf numFmtId="0" fontId="72" fillId="0" borderId="111" xfId="0" applyFont="1" applyBorder="1" applyAlignment="1" applyProtection="1">
      <alignment horizontal="center" vertical="center"/>
      <protection locked="0" hidden="1"/>
    </xf>
    <xf numFmtId="0" fontId="72" fillId="0" borderId="115" xfId="0" applyFont="1" applyBorder="1" applyAlignment="1" applyProtection="1">
      <alignment horizontal="center" vertical="center"/>
      <protection hidden="1"/>
    </xf>
    <xf numFmtId="0" fontId="72" fillId="0" borderId="116" xfId="0" applyFont="1" applyBorder="1" applyAlignment="1" applyProtection="1">
      <alignment horizontal="center" vertical="center"/>
      <protection hidden="1"/>
    </xf>
    <xf numFmtId="0" fontId="72" fillId="0" borderId="112" xfId="0" applyFont="1" applyBorder="1" applyAlignment="1" applyProtection="1">
      <alignment horizontal="center" vertical="center"/>
      <protection hidden="1"/>
    </xf>
    <xf numFmtId="0" fontId="72" fillId="0" borderId="0" xfId="0" applyFont="1" applyAlignment="1" applyProtection="1">
      <alignment horizontal="center" vertical="center"/>
      <protection hidden="1"/>
    </xf>
    <xf numFmtId="0" fontId="72" fillId="0" borderId="113" xfId="0" applyFont="1" applyBorder="1" applyAlignment="1" applyProtection="1">
      <alignment horizontal="center" vertical="center"/>
      <protection hidden="1"/>
    </xf>
    <xf numFmtId="0" fontId="72" fillId="0" borderId="114" xfId="0" applyFont="1" applyBorder="1" applyAlignment="1" applyProtection="1">
      <alignment horizontal="center" vertical="center"/>
      <protection hidden="1"/>
    </xf>
    <xf numFmtId="0" fontId="72" fillId="0" borderId="109" xfId="0" applyFont="1" applyBorder="1" applyAlignment="1" applyProtection="1">
      <alignment horizontal="center" vertical="center" shrinkToFit="1"/>
      <protection locked="0" hidden="1"/>
    </xf>
    <xf numFmtId="0" fontId="72" fillId="0" borderId="110" xfId="0" applyFont="1" applyBorder="1" applyAlignment="1" applyProtection="1">
      <alignment horizontal="center" vertical="center" shrinkToFit="1"/>
      <protection locked="0" hidden="1"/>
    </xf>
    <xf numFmtId="0" fontId="72" fillId="0" borderId="111" xfId="0" applyFont="1" applyBorder="1" applyAlignment="1" applyProtection="1">
      <alignment horizontal="center" vertical="center" shrinkToFit="1"/>
      <protection locked="0" hidden="1"/>
    </xf>
    <xf numFmtId="182" fontId="51" fillId="8" borderId="99" xfId="0" applyNumberFormat="1" applyFont="1" applyFill="1" applyBorder="1" applyAlignment="1" applyProtection="1">
      <alignment horizontal="center" vertical="center" shrinkToFit="1"/>
      <protection hidden="1"/>
    </xf>
    <xf numFmtId="182" fontId="51" fillId="8" borderId="100" xfId="0" applyNumberFormat="1" applyFont="1" applyFill="1" applyBorder="1" applyAlignment="1" applyProtection="1">
      <alignment horizontal="center" vertical="center" shrinkToFit="1"/>
      <protection hidden="1"/>
    </xf>
    <xf numFmtId="182" fontId="51" fillId="8" borderId="104" xfId="0" applyNumberFormat="1" applyFont="1" applyFill="1" applyBorder="1" applyAlignment="1" applyProtection="1">
      <alignment horizontal="center" vertical="center" shrinkToFit="1"/>
      <protection hidden="1"/>
    </xf>
    <xf numFmtId="0" fontId="51" fillId="2" borderId="103" xfId="0" applyFont="1" applyFill="1" applyBorder="1" applyAlignment="1" applyProtection="1">
      <alignment horizontal="center" vertical="center" shrinkToFit="1"/>
      <protection hidden="1"/>
    </xf>
    <xf numFmtId="0" fontId="51" fillId="2" borderId="100" xfId="0" applyFont="1" applyFill="1" applyBorder="1" applyAlignment="1" applyProtection="1">
      <alignment horizontal="center" vertical="center" shrinkToFit="1"/>
      <protection hidden="1"/>
    </xf>
    <xf numFmtId="0" fontId="51" fillId="2" borderId="101" xfId="0" applyFont="1" applyFill="1" applyBorder="1" applyAlignment="1" applyProtection="1">
      <alignment horizontal="center" vertical="center" shrinkToFit="1"/>
      <protection hidden="1"/>
    </xf>
    <xf numFmtId="0" fontId="51" fillId="8" borderId="99" xfId="0" applyFont="1" applyFill="1" applyBorder="1" applyAlignment="1" applyProtection="1">
      <alignment horizontal="center" vertical="center" shrinkToFit="1"/>
      <protection hidden="1"/>
    </xf>
    <xf numFmtId="0" fontId="51" fillId="8" borderId="100" xfId="0" applyFont="1" applyFill="1" applyBorder="1" applyAlignment="1" applyProtection="1">
      <alignment horizontal="center" vertical="center" shrinkToFit="1"/>
      <protection hidden="1"/>
    </xf>
    <xf numFmtId="0" fontId="51" fillId="8" borderId="104" xfId="0" applyFont="1" applyFill="1" applyBorder="1" applyAlignment="1" applyProtection="1">
      <alignment horizontal="center" vertical="center" shrinkToFit="1"/>
      <protection hidden="1"/>
    </xf>
    <xf numFmtId="0" fontId="51" fillId="8" borderId="102" xfId="0" applyFont="1" applyFill="1" applyBorder="1" applyAlignment="1" applyProtection="1">
      <alignment horizontal="center" vertical="center" shrinkToFit="1"/>
      <protection hidden="1"/>
    </xf>
    <xf numFmtId="0" fontId="51" fillId="8" borderId="84" xfId="0" applyFont="1" applyFill="1" applyBorder="1" applyAlignment="1" applyProtection="1">
      <alignment horizontal="center" vertical="center" shrinkToFit="1"/>
      <protection hidden="1"/>
    </xf>
    <xf numFmtId="0" fontId="51" fillId="8" borderId="85" xfId="0" applyFont="1" applyFill="1" applyBorder="1" applyAlignment="1" applyProtection="1">
      <alignment horizontal="center" vertical="center" shrinkToFit="1"/>
      <protection hidden="1"/>
    </xf>
    <xf numFmtId="182" fontId="51" fillId="8" borderId="68" xfId="0" applyNumberFormat="1" applyFont="1" applyFill="1" applyBorder="1" applyAlignment="1" applyProtection="1">
      <alignment horizontal="center" vertical="center" shrinkToFit="1"/>
      <protection hidden="1"/>
    </xf>
    <xf numFmtId="0" fontId="51" fillId="2" borderId="97" xfId="0" applyFont="1" applyFill="1" applyBorder="1" applyAlignment="1" applyProtection="1">
      <alignment horizontal="center" vertical="center" shrinkToFit="1"/>
      <protection hidden="1"/>
    </xf>
    <xf numFmtId="0" fontId="51" fillId="2" borderId="40" xfId="0" applyFont="1" applyFill="1" applyBorder="1" applyAlignment="1" applyProtection="1">
      <alignment horizontal="center" vertical="center" shrinkToFit="1"/>
      <protection hidden="1"/>
    </xf>
    <xf numFmtId="0" fontId="51" fillId="2" borderId="98" xfId="0" applyFont="1" applyFill="1" applyBorder="1" applyAlignment="1" applyProtection="1">
      <alignment horizontal="center" vertical="center" shrinkToFit="1"/>
      <protection hidden="1"/>
    </xf>
    <xf numFmtId="0" fontId="51" fillId="8" borderId="101" xfId="0" applyFont="1" applyFill="1" applyBorder="1" applyAlignment="1" applyProtection="1">
      <alignment horizontal="center" vertical="center" shrinkToFit="1"/>
      <protection hidden="1"/>
    </xf>
    <xf numFmtId="0" fontId="51" fillId="8" borderId="86" xfId="0" applyFont="1" applyFill="1" applyBorder="1" applyAlignment="1" applyProtection="1">
      <alignment horizontal="center" vertical="center" shrinkToFit="1"/>
      <protection hidden="1"/>
    </xf>
    <xf numFmtId="182" fontId="51" fillId="8" borderId="52" xfId="0" applyNumberFormat="1" applyFont="1" applyFill="1" applyBorder="1" applyAlignment="1" applyProtection="1">
      <alignment horizontal="center" vertical="center" shrinkToFit="1"/>
      <protection hidden="1"/>
    </xf>
  </cellXfs>
  <cellStyles count="72">
    <cellStyle name="パーセント 2" xfId="13" xr:uid="{00000000-0005-0000-0000-000000000000}"/>
    <cellStyle name="パーセント 2 2" xfId="14" xr:uid="{00000000-0005-0000-0000-000001000000}"/>
    <cellStyle name="パーセント 3" xfId="15" xr:uid="{00000000-0005-0000-0000-000002000000}"/>
    <cellStyle name="パーセント 3 2" xfId="16" xr:uid="{00000000-0005-0000-0000-000003000000}"/>
    <cellStyle name="パーセント 4" xfId="17" xr:uid="{00000000-0005-0000-0000-000004000000}"/>
    <cellStyle name="パーセント 5" xfId="18" xr:uid="{00000000-0005-0000-0000-000005000000}"/>
    <cellStyle name="パーセント 6" xfId="19" xr:uid="{00000000-0005-0000-0000-000006000000}"/>
    <cellStyle name="ハイパーリンク" xfId="71" builtinId="8"/>
    <cellStyle name="ハイパーリンク 2" xfId="20" xr:uid="{00000000-0005-0000-0000-000007000000}"/>
    <cellStyle name="桁区切り" xfId="70" builtinId="6"/>
    <cellStyle name="桁区切り 2" xfId="1" xr:uid="{00000000-0005-0000-0000-000009000000}"/>
    <cellStyle name="桁区切り 2 2" xfId="3" xr:uid="{00000000-0005-0000-0000-00000A000000}"/>
    <cellStyle name="桁区切り 2 3" xfId="21" xr:uid="{00000000-0005-0000-0000-00000B000000}"/>
    <cellStyle name="桁区切り 3" xfId="8" xr:uid="{00000000-0005-0000-0000-00000C000000}"/>
    <cellStyle name="桁区切り 3 2" xfId="22" xr:uid="{00000000-0005-0000-0000-00000D000000}"/>
    <cellStyle name="桁区切り 3 3" xfId="23" xr:uid="{00000000-0005-0000-0000-00000E000000}"/>
    <cellStyle name="桁区切り 4" xfId="24" xr:uid="{00000000-0005-0000-0000-00000F000000}"/>
    <cellStyle name="桁区切り 4 2" xfId="25" xr:uid="{00000000-0005-0000-0000-000010000000}"/>
    <cellStyle name="桁区切り 4 2 2" xfId="26" xr:uid="{00000000-0005-0000-0000-000011000000}"/>
    <cellStyle name="桁区切り 4 3" xfId="27" xr:uid="{00000000-0005-0000-0000-000012000000}"/>
    <cellStyle name="桁区切り 4 3 2" xfId="28" xr:uid="{00000000-0005-0000-0000-000013000000}"/>
    <cellStyle name="桁区切り 4 4" xfId="29" xr:uid="{00000000-0005-0000-0000-000014000000}"/>
    <cellStyle name="桁区切り 4 4 2" xfId="30" xr:uid="{00000000-0005-0000-0000-000015000000}"/>
    <cellStyle name="桁区切り 4 5" xfId="31" xr:uid="{00000000-0005-0000-0000-000016000000}"/>
    <cellStyle name="桁区切り 4 6" xfId="32" xr:uid="{00000000-0005-0000-0000-000017000000}"/>
    <cellStyle name="桁区切り 5" xfId="33" xr:uid="{00000000-0005-0000-0000-000018000000}"/>
    <cellStyle name="桁区切り 6" xfId="34" xr:uid="{00000000-0005-0000-0000-000019000000}"/>
    <cellStyle name="標準" xfId="0" builtinId="0"/>
    <cellStyle name="標準 10" xfId="35" xr:uid="{00000000-0005-0000-0000-00001B000000}"/>
    <cellStyle name="標準 11" xfId="36" xr:uid="{00000000-0005-0000-0000-00001C000000}"/>
    <cellStyle name="標準 12" xfId="37" xr:uid="{00000000-0005-0000-0000-00001D000000}"/>
    <cellStyle name="標準 13" xfId="38" xr:uid="{00000000-0005-0000-0000-00001E000000}"/>
    <cellStyle name="標準 14" xfId="39" xr:uid="{00000000-0005-0000-0000-00001F000000}"/>
    <cellStyle name="標準 2" xfId="2" xr:uid="{00000000-0005-0000-0000-000020000000}"/>
    <cellStyle name="標準 2 2" xfId="4" xr:uid="{00000000-0005-0000-0000-000021000000}"/>
    <cellStyle name="標準 2 2 2" xfId="40" xr:uid="{00000000-0005-0000-0000-000022000000}"/>
    <cellStyle name="標準 2 2_★H25補正 ＺＥＢ 様式及び作成要領 記入例(2)　（書類関係②）システム提案概要" xfId="41" xr:uid="{00000000-0005-0000-0000-000023000000}"/>
    <cellStyle name="標準 2 3" xfId="5" xr:uid="{00000000-0005-0000-0000-000024000000}"/>
    <cellStyle name="標準 2 3 2" xfId="42" xr:uid="{00000000-0005-0000-0000-000025000000}"/>
    <cellStyle name="標準 2 3 3" xfId="43" xr:uid="{00000000-0005-0000-0000-000026000000}"/>
    <cellStyle name="標準 2 3_★H25補正 ＺＥＢ 様式及び作成要領 記入例(2)　（書類関係②）システム提案概要" xfId="44" xr:uid="{00000000-0005-0000-0000-000027000000}"/>
    <cellStyle name="標準 2 4" xfId="45" xr:uid="{00000000-0005-0000-0000-000028000000}"/>
    <cellStyle name="標準 2 5" xfId="46" xr:uid="{00000000-0005-0000-0000-000029000000}"/>
    <cellStyle name="標準 2_★H25補正 ＺＥＢ 様式及び作成要領 記入例(2)　（書類関係②）システム提案概要" xfId="47" xr:uid="{00000000-0005-0000-0000-00002A000000}"/>
    <cellStyle name="標準 3" xfId="6" xr:uid="{00000000-0005-0000-0000-00002B000000}"/>
    <cellStyle name="標準 3 2" xfId="12" xr:uid="{00000000-0005-0000-0000-00002C000000}"/>
    <cellStyle name="標準 4" xfId="9" xr:uid="{00000000-0005-0000-0000-00002D000000}"/>
    <cellStyle name="標準 4 2" xfId="48" xr:uid="{00000000-0005-0000-0000-00002E000000}"/>
    <cellStyle name="標準 4 3" xfId="49" xr:uid="{00000000-0005-0000-0000-00002F000000}"/>
    <cellStyle name="標準 4_★H25補正 ＺＥＢ 様式及び作成要領 記入例(2)　（書類関係②）システム提案概要" xfId="50" xr:uid="{00000000-0005-0000-0000-000030000000}"/>
    <cellStyle name="標準 5" xfId="10" xr:uid="{00000000-0005-0000-0000-000031000000}"/>
    <cellStyle name="標準 5 2" xfId="51" xr:uid="{00000000-0005-0000-0000-000032000000}"/>
    <cellStyle name="標準 5 3" xfId="52" xr:uid="{00000000-0005-0000-0000-000033000000}"/>
    <cellStyle name="標準 5 4" xfId="53" xr:uid="{00000000-0005-0000-0000-000034000000}"/>
    <cellStyle name="標準 6" xfId="11" xr:uid="{00000000-0005-0000-0000-000035000000}"/>
    <cellStyle name="標準 6 2" xfId="54" xr:uid="{00000000-0005-0000-0000-000036000000}"/>
    <cellStyle name="標準 6 3" xfId="55" xr:uid="{00000000-0005-0000-0000-000037000000}"/>
    <cellStyle name="標準 6 4" xfId="56" xr:uid="{00000000-0005-0000-0000-000038000000}"/>
    <cellStyle name="標準 7" xfId="7" xr:uid="{00000000-0005-0000-0000-000039000000}"/>
    <cellStyle name="標準 7 2" xfId="57" xr:uid="{00000000-0005-0000-0000-00003A000000}"/>
    <cellStyle name="標準 7 2 2" xfId="58" xr:uid="{00000000-0005-0000-0000-00003B000000}"/>
    <cellStyle name="標準 7 3" xfId="59" xr:uid="{00000000-0005-0000-0000-00003C000000}"/>
    <cellStyle name="標準 7 3 2" xfId="60" xr:uid="{00000000-0005-0000-0000-00003D000000}"/>
    <cellStyle name="標準 7 3 2 2" xfId="61" xr:uid="{00000000-0005-0000-0000-00003E000000}"/>
    <cellStyle name="標準 7 3 3" xfId="62" xr:uid="{00000000-0005-0000-0000-00003F000000}"/>
    <cellStyle name="標準 7 4" xfId="63" xr:uid="{00000000-0005-0000-0000-000040000000}"/>
    <cellStyle name="標準 7 4 2" xfId="64" xr:uid="{00000000-0005-0000-0000-000041000000}"/>
    <cellStyle name="標準 7 5" xfId="65" xr:uid="{00000000-0005-0000-0000-000042000000}"/>
    <cellStyle name="標準 7 6" xfId="66" xr:uid="{00000000-0005-0000-0000-000043000000}"/>
    <cellStyle name="標準 7 7" xfId="67" xr:uid="{00000000-0005-0000-0000-000044000000}"/>
    <cellStyle name="標準 8" xfId="68" xr:uid="{00000000-0005-0000-0000-000045000000}"/>
    <cellStyle name="標準 9" xfId="69" xr:uid="{00000000-0005-0000-0000-000046000000}"/>
  </cellStyles>
  <dxfs count="92">
    <dxf>
      <font>
        <color auto="1"/>
      </font>
      <fill>
        <patternFill>
          <bgColor rgb="FFC6D9F1"/>
        </patternFill>
      </fill>
    </dxf>
    <dxf>
      <font>
        <color auto="1"/>
      </font>
      <fill>
        <patternFill>
          <bgColor rgb="FFC6D9F1"/>
        </patternFill>
      </fill>
    </dxf>
    <dxf>
      <font>
        <color auto="1"/>
      </font>
      <fill>
        <patternFill>
          <bgColor rgb="FFC6D9F1"/>
        </patternFill>
      </fill>
    </dxf>
    <dxf>
      <fill>
        <patternFill>
          <bgColor rgb="FFDD7CF0"/>
        </patternFill>
      </fill>
      <border>
        <left style="thin">
          <color rgb="FF808080"/>
        </left>
        <right style="thin">
          <color rgb="FF808080"/>
        </right>
        <top style="thin">
          <color rgb="FF808080"/>
        </top>
        <bottom style="thin">
          <color rgb="FF808080"/>
        </bottom>
        <vertical/>
        <horizontal/>
      </border>
    </dxf>
    <dxf>
      <font>
        <color auto="1"/>
      </font>
      <fill>
        <patternFill>
          <bgColor rgb="FFC6D9F1"/>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fgColor theme="0"/>
          <bgColor theme="0"/>
        </patternFill>
      </fill>
      <border>
        <left/>
        <right/>
        <top/>
        <bottom/>
        <vertical/>
        <horizontal/>
      </border>
    </dxf>
    <dxf>
      <font>
        <color auto="1"/>
      </font>
      <fill>
        <patternFill>
          <bgColor rgb="FFC6D9F1"/>
        </patternFill>
      </fill>
    </dxf>
    <dxf>
      <font>
        <color auto="1"/>
      </font>
      <fill>
        <patternFill>
          <bgColor rgb="FFC6D9F1"/>
        </patternFill>
      </fill>
    </dxf>
    <dxf>
      <font>
        <color auto="1"/>
      </font>
      <fill>
        <patternFill>
          <bgColor rgb="FFC6D9F1"/>
        </patternFill>
      </fill>
    </dxf>
    <dxf>
      <font>
        <color auto="1"/>
      </font>
      <fill>
        <patternFill>
          <bgColor rgb="FFC6D9F1"/>
        </patternFill>
      </fill>
    </dxf>
    <dxf>
      <font>
        <color auto="1"/>
      </font>
      <fill>
        <patternFill>
          <bgColor rgb="FFC6D9F1"/>
        </patternFill>
      </fill>
    </dxf>
    <dxf>
      <font>
        <color auto="1"/>
      </font>
      <fill>
        <patternFill>
          <bgColor rgb="FFC6D9F1"/>
        </patternFill>
      </fill>
    </dxf>
    <dxf>
      <font>
        <color auto="1"/>
      </font>
      <fill>
        <patternFill>
          <bgColor rgb="FFC6D9F1"/>
        </patternFill>
      </fill>
    </dxf>
    <dxf>
      <font>
        <color auto="1"/>
      </font>
      <fill>
        <patternFill>
          <bgColor rgb="FFC6D9F1"/>
        </patternFill>
      </fill>
    </dxf>
    <dxf>
      <fill>
        <patternFill>
          <bgColor rgb="FF667EF6"/>
        </patternFill>
      </fill>
      <border>
        <left style="thin">
          <color rgb="FF808080"/>
        </left>
        <right style="thin">
          <color rgb="FF808080"/>
        </right>
        <top style="thin">
          <color rgb="FF808080"/>
        </top>
        <bottom style="thin">
          <color rgb="FF808080"/>
        </bottom>
        <vertical/>
        <horizontal/>
      </border>
    </dxf>
    <dxf>
      <font>
        <color auto="1"/>
      </font>
      <fill>
        <patternFill>
          <bgColor rgb="FFC6D9F1"/>
        </patternFill>
      </fill>
    </dxf>
    <dxf>
      <font>
        <color auto="1"/>
      </font>
      <fill>
        <patternFill>
          <bgColor rgb="FFC6D9F1"/>
        </patternFill>
      </fill>
    </dxf>
    <dxf>
      <font>
        <color auto="1"/>
      </font>
      <fill>
        <patternFill>
          <bgColor rgb="FFC6D9F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color theme="0"/>
      </font>
      <fill>
        <patternFill>
          <bgColor rgb="FF595959"/>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DD7CF0"/>
        </patternFill>
      </fill>
    </dxf>
    <dxf>
      <fill>
        <patternFill>
          <bgColor theme="9" tint="0.39994506668294322"/>
        </patternFill>
      </fill>
    </dxf>
    <dxf>
      <font>
        <color theme="0"/>
      </font>
      <fill>
        <patternFill>
          <bgColor rgb="FF595959"/>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color theme="0"/>
      </font>
      <fill>
        <patternFill>
          <bgColor rgb="FF595959"/>
        </patternFill>
      </fill>
    </dxf>
    <dxf>
      <fill>
        <patternFill>
          <bgColor rgb="FFDD7CF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color theme="0"/>
      </font>
      <fill>
        <patternFill>
          <bgColor rgb="FF595959"/>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color theme="0"/>
      </font>
      <fill>
        <patternFill>
          <bgColor rgb="FF595959"/>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color theme="0"/>
      </font>
      <fill>
        <patternFill>
          <bgColor rgb="FF595959"/>
        </patternFill>
      </fill>
    </dxf>
    <dxf>
      <fill>
        <patternFill patternType="none">
          <bgColor auto="1"/>
        </patternFill>
      </fill>
    </dxf>
    <dxf>
      <fill>
        <patternFill>
          <bgColor theme="9" tint="0.39994506668294322"/>
        </patternFill>
      </fill>
    </dxf>
    <dxf>
      <font>
        <color theme="0"/>
      </font>
      <fill>
        <patternFill>
          <bgColor rgb="FF595959"/>
        </patternFill>
      </fill>
    </dxf>
    <dxf>
      <fill>
        <patternFill>
          <bgColor theme="9" tint="0.39994506668294322"/>
        </patternFill>
      </fill>
    </dxf>
    <dxf>
      <fill>
        <patternFill>
          <bgColor rgb="FF667EF6"/>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BFBFBF"/>
        </patternFill>
      </fill>
    </dxf>
    <dxf>
      <font>
        <color theme="0"/>
      </font>
    </dxf>
    <dxf>
      <font>
        <color theme="0"/>
      </font>
    </dxf>
    <dxf>
      <font>
        <color theme="0"/>
      </font>
    </dxf>
    <dxf>
      <fill>
        <patternFill>
          <bgColor theme="0" tint="-0.2499465926084170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color theme="0"/>
      </font>
      <fill>
        <patternFill>
          <bgColor rgb="FFDD7CF0"/>
        </patternFill>
      </fill>
    </dxf>
    <dxf>
      <fill>
        <patternFill>
          <bgColor theme="9" tint="0.39994506668294322"/>
        </patternFill>
      </fill>
    </dxf>
    <dxf>
      <fill>
        <patternFill>
          <bgColor theme="9" tint="0.39994506668294322"/>
        </patternFill>
      </fill>
    </dxf>
    <dxf>
      <fill>
        <patternFill>
          <bgColor rgb="FFFFFF99"/>
        </patternFill>
      </fill>
    </dxf>
    <dxf>
      <fill>
        <patternFill>
          <bgColor rgb="FFFFFF99"/>
        </patternFill>
      </fill>
    </dxf>
    <dxf>
      <fill>
        <patternFill>
          <bgColor theme="9" tint="0.39994506668294322"/>
        </patternFill>
      </fill>
    </dxf>
    <dxf>
      <font>
        <strike val="0"/>
        <color theme="1"/>
      </font>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color theme="0"/>
      </font>
      <fill>
        <patternFill>
          <bgColor rgb="FF667EF6"/>
        </patternFill>
      </fill>
    </dxf>
  </dxfs>
  <tableStyles count="0" defaultTableStyle="TableStyleMedium2" defaultPivotStyle="PivotStyleLight16"/>
  <colors>
    <mruColors>
      <color rgb="FF0000CC"/>
      <color rgb="FFFABF8F"/>
      <color rgb="FFFFFF99"/>
      <color rgb="FFFFC1C1"/>
      <color rgb="FFC1C1C1"/>
      <color rgb="FF3333CC"/>
      <color rgb="FFC6D9F1"/>
      <color rgb="FF595959"/>
      <color rgb="FFBFBFBF"/>
      <color rgb="FF4BAE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fmlaLink="ＺＥＨデベロッパー登録票!$CS$9" lockText="1" noThreeD="1"/>
</file>

<file path=xl/ctrlProps/ctrlProp10.xml><?xml version="1.0" encoding="utf-8"?>
<formControlPr xmlns="http://schemas.microsoft.com/office/spreadsheetml/2009/9/main" objectType="CheckBox" fmlaLink="ＺＥＨデベロッパー登録票!$DA$17" lockText="1" noThreeD="1"/>
</file>

<file path=xl/ctrlProps/ctrlProp11.xml><?xml version="1.0" encoding="utf-8"?>
<formControlPr xmlns="http://schemas.microsoft.com/office/spreadsheetml/2009/9/main" objectType="CheckBox" fmlaLink="ＺＥＨデベロッパー登録票!$DD$17" lockText="1" noThreeD="1"/>
</file>

<file path=xl/ctrlProps/ctrlProp12.xml><?xml version="1.0" encoding="utf-8"?>
<formControlPr xmlns="http://schemas.microsoft.com/office/spreadsheetml/2009/9/main" objectType="CheckBox" fmlaLink="ＺＥＨデベロッパー登録票!$DG$17" lockText="1" noThreeD="1"/>
</file>

<file path=xl/ctrlProps/ctrlProp13.xml><?xml version="1.0" encoding="utf-8"?>
<formControlPr xmlns="http://schemas.microsoft.com/office/spreadsheetml/2009/9/main" objectType="CheckBox" fmlaLink="ＺＥＨデベロッパー登録票!$DJ$17" lockText="1" noThreeD="1"/>
</file>

<file path=xl/ctrlProps/ctrlProp14.xml><?xml version="1.0" encoding="utf-8"?>
<formControlPr xmlns="http://schemas.microsoft.com/office/spreadsheetml/2009/9/main" objectType="CheckBox" fmlaLink="ＺＥＨデベロッパー登録票!$DM$17" lockText="1" noThreeD="1"/>
</file>

<file path=xl/ctrlProps/ctrlProp15.xml><?xml version="1.0" encoding="utf-8"?>
<formControlPr xmlns="http://schemas.microsoft.com/office/spreadsheetml/2009/9/main" objectType="CheckBox" fmlaLink="ＺＥＨデベロッパー登録票!$CU$18" lockText="1" noThreeD="1"/>
</file>

<file path=xl/ctrlProps/ctrlProp16.xml><?xml version="1.0" encoding="utf-8"?>
<formControlPr xmlns="http://schemas.microsoft.com/office/spreadsheetml/2009/9/main" objectType="CheckBox" fmlaLink="ＺＥＨデベロッパー登録票!$CX$18" lockText="1" noThreeD="1"/>
</file>

<file path=xl/ctrlProps/ctrlProp17.xml><?xml version="1.0" encoding="utf-8"?>
<formControlPr xmlns="http://schemas.microsoft.com/office/spreadsheetml/2009/9/main" objectType="CheckBox" fmlaLink="ＺＥＨデベロッパー登録票!$DA$18" lockText="1" noThreeD="1"/>
</file>

<file path=xl/ctrlProps/ctrlProp18.xml><?xml version="1.0" encoding="utf-8"?>
<formControlPr xmlns="http://schemas.microsoft.com/office/spreadsheetml/2009/9/main" objectType="CheckBox" fmlaLink="ＺＥＨデベロッパー登録票!$DD$18" lockText="1" noThreeD="1"/>
</file>

<file path=xl/ctrlProps/ctrlProp19.xml><?xml version="1.0" encoding="utf-8"?>
<formControlPr xmlns="http://schemas.microsoft.com/office/spreadsheetml/2009/9/main" objectType="CheckBox" fmlaLink="ＺＥＨデベロッパー登録票!$CU$19" lockText="1" noThreeD="1"/>
</file>

<file path=xl/ctrlProps/ctrlProp2.xml><?xml version="1.0" encoding="utf-8"?>
<formControlPr xmlns="http://schemas.microsoft.com/office/spreadsheetml/2009/9/main" objectType="CheckBox" fmlaLink="ＺＥＨデベロッパー登録票!$CT$9" lockText="1" noThreeD="1"/>
</file>

<file path=xl/ctrlProps/ctrlProp20.xml><?xml version="1.0" encoding="utf-8"?>
<formControlPr xmlns="http://schemas.microsoft.com/office/spreadsheetml/2009/9/main" objectType="CheckBox" fmlaLink="ＺＥＨデベロッパー登録票!$CX$19" lockText="1" noThreeD="1"/>
</file>

<file path=xl/ctrlProps/ctrlProp21.xml><?xml version="1.0" encoding="utf-8"?>
<formControlPr xmlns="http://schemas.microsoft.com/office/spreadsheetml/2009/9/main" objectType="CheckBox" fmlaLink="ＺＥＨデベロッパー登録票!$DA$19" lockText="1" noThreeD="1"/>
</file>

<file path=xl/ctrlProps/ctrlProp22.xml><?xml version="1.0" encoding="utf-8"?>
<formControlPr xmlns="http://schemas.microsoft.com/office/spreadsheetml/2009/9/main" objectType="CheckBox" fmlaLink="ＺＥＨデベロッパー登録票!$DD$19" lockText="1" noThreeD="1"/>
</file>

<file path=xl/ctrlProps/ctrlProp23.xml><?xml version="1.0" encoding="utf-8"?>
<formControlPr xmlns="http://schemas.microsoft.com/office/spreadsheetml/2009/9/main" objectType="CheckBox" fmlaLink="ＺＥＨデベロッパー登録票!$DG$19" lockText="1" noThreeD="1"/>
</file>

<file path=xl/ctrlProps/ctrlProp24.xml><?xml version="1.0" encoding="utf-8"?>
<formControlPr xmlns="http://schemas.microsoft.com/office/spreadsheetml/2009/9/main" objectType="CheckBox" fmlaLink="ＺＥＨデベロッパー登録票!$CU$20" lockText="1" noThreeD="1"/>
</file>

<file path=xl/ctrlProps/ctrlProp25.xml><?xml version="1.0" encoding="utf-8"?>
<formControlPr xmlns="http://schemas.microsoft.com/office/spreadsheetml/2009/9/main" objectType="CheckBox" fmlaLink="ＺＥＨデベロッパー登録票!$CX$20" lockText="1" noThreeD="1"/>
</file>

<file path=xl/ctrlProps/ctrlProp26.xml><?xml version="1.0" encoding="utf-8"?>
<formControlPr xmlns="http://schemas.microsoft.com/office/spreadsheetml/2009/9/main" objectType="CheckBox" fmlaLink="ＺＥＨデベロッパー登録票!$DA$20" lockText="1" noThreeD="1"/>
</file>

<file path=xl/ctrlProps/ctrlProp27.xml><?xml version="1.0" encoding="utf-8"?>
<formControlPr xmlns="http://schemas.microsoft.com/office/spreadsheetml/2009/9/main" objectType="CheckBox" fmlaLink="ＺＥＨデベロッパー登録票!$DD$20" lockText="1" noThreeD="1"/>
</file>

<file path=xl/ctrlProps/ctrlProp28.xml><?xml version="1.0" encoding="utf-8"?>
<formControlPr xmlns="http://schemas.microsoft.com/office/spreadsheetml/2009/9/main" objectType="CheckBox" fmlaLink="ＺＥＨデベロッパー登録票!$DG$20" lockText="1" noThreeD="1"/>
</file>

<file path=xl/ctrlProps/ctrlProp29.xml><?xml version="1.0" encoding="utf-8"?>
<formControlPr xmlns="http://schemas.microsoft.com/office/spreadsheetml/2009/9/main" objectType="CheckBox" fmlaLink="ＺＥＨデベロッパー登録票!$DJ$20" lockText="1" noThreeD="1"/>
</file>

<file path=xl/ctrlProps/ctrlProp3.xml><?xml version="1.0" encoding="utf-8"?>
<formControlPr xmlns="http://schemas.microsoft.com/office/spreadsheetml/2009/9/main" objectType="CheckBox" fmlaLink="$AY$216" lockText="1" noThreeD="1"/>
</file>

<file path=xl/ctrlProps/ctrlProp30.xml><?xml version="1.0" encoding="utf-8"?>
<formControlPr xmlns="http://schemas.microsoft.com/office/spreadsheetml/2009/9/main" objectType="CheckBox" fmlaLink="ＺＥＨデベロッパー登録票!$DM$20" lockText="1" noThreeD="1"/>
</file>

<file path=xl/ctrlProps/ctrlProp31.xml><?xml version="1.0" encoding="utf-8"?>
<formControlPr xmlns="http://schemas.microsoft.com/office/spreadsheetml/2009/9/main" objectType="CheckBox" fmlaLink="ＺＥＨデベロッパー登録票!$CU$21" lockText="1" noThreeD="1"/>
</file>

<file path=xl/ctrlProps/ctrlProp32.xml><?xml version="1.0" encoding="utf-8"?>
<formControlPr xmlns="http://schemas.microsoft.com/office/spreadsheetml/2009/9/main" objectType="CheckBox" fmlaLink="ＺＥＨデベロッパー登録票!$CX$21" lockText="1" noThreeD="1"/>
</file>

<file path=xl/ctrlProps/ctrlProp33.xml><?xml version="1.0" encoding="utf-8"?>
<formControlPr xmlns="http://schemas.microsoft.com/office/spreadsheetml/2009/9/main" objectType="CheckBox" fmlaLink="ＺＥＨデベロッパー登録票!$DA$21" lockText="1" noThreeD="1"/>
</file>

<file path=xl/ctrlProps/ctrlProp34.xml><?xml version="1.0" encoding="utf-8"?>
<formControlPr xmlns="http://schemas.microsoft.com/office/spreadsheetml/2009/9/main" objectType="CheckBox" fmlaLink="ＺＥＨデベロッパー登録票!$DD$21" lockText="1" noThreeD="1"/>
</file>

<file path=xl/ctrlProps/ctrlProp35.xml><?xml version="1.0" encoding="utf-8"?>
<formControlPr xmlns="http://schemas.microsoft.com/office/spreadsheetml/2009/9/main" objectType="CheckBox" fmlaLink="ＺＥＨデベロッパー登録票!$DG$21" lockText="1" noThreeD="1"/>
</file>

<file path=xl/ctrlProps/ctrlProp36.xml><?xml version="1.0" encoding="utf-8"?>
<formControlPr xmlns="http://schemas.microsoft.com/office/spreadsheetml/2009/9/main" objectType="CheckBox" fmlaLink="ＺＥＨデベロッパー登録票!$CU$22" lockText="1" noThreeD="1"/>
</file>

<file path=xl/ctrlProps/ctrlProp37.xml><?xml version="1.0" encoding="utf-8"?>
<formControlPr xmlns="http://schemas.microsoft.com/office/spreadsheetml/2009/9/main" objectType="CheckBox" fmlaLink="ＺＥＨデベロッパー登録票!$CX$22" lockText="1" noThreeD="1"/>
</file>

<file path=xl/ctrlProps/ctrlProp38.xml><?xml version="1.0" encoding="utf-8"?>
<formControlPr xmlns="http://schemas.microsoft.com/office/spreadsheetml/2009/9/main" objectType="CheckBox" fmlaLink="ＺＥＨデベロッパー登録票!$DA$22" lockText="1" noThreeD="1"/>
</file>

<file path=xl/ctrlProps/ctrlProp39.xml><?xml version="1.0" encoding="utf-8"?>
<formControlPr xmlns="http://schemas.microsoft.com/office/spreadsheetml/2009/9/main" objectType="CheckBox" fmlaLink="ＺＥＨデベロッパー登録票!$DD$22" lockText="1" noThreeD="1"/>
</file>

<file path=xl/ctrlProps/ctrlProp4.xml><?xml version="1.0" encoding="utf-8"?>
<formControlPr xmlns="http://schemas.microsoft.com/office/spreadsheetml/2009/9/main" objectType="CheckBox" fmlaLink="$AW$298" lockText="1" noThreeD="1"/>
</file>

<file path=xl/ctrlProps/ctrlProp40.xml><?xml version="1.0" encoding="utf-8"?>
<formControlPr xmlns="http://schemas.microsoft.com/office/spreadsheetml/2009/9/main" objectType="CheckBox" fmlaLink="ＺＥＨデベロッパー登録票!$CU$23" lockText="1" noThreeD="1"/>
</file>

<file path=xl/ctrlProps/ctrlProp41.xml><?xml version="1.0" encoding="utf-8"?>
<formControlPr xmlns="http://schemas.microsoft.com/office/spreadsheetml/2009/9/main" objectType="CheckBox" fmlaLink="ＺＥＨデベロッパー登録票!$CX$23" lockText="1" noThreeD="1"/>
</file>

<file path=xl/ctrlProps/ctrlProp42.xml><?xml version="1.0" encoding="utf-8"?>
<formControlPr xmlns="http://schemas.microsoft.com/office/spreadsheetml/2009/9/main" objectType="CheckBox" fmlaLink="ＺＥＨデベロッパー登録票!$DA$23" lockText="1" noThreeD="1"/>
</file>

<file path=xl/ctrlProps/ctrlProp43.xml><?xml version="1.0" encoding="utf-8"?>
<formControlPr xmlns="http://schemas.microsoft.com/office/spreadsheetml/2009/9/main" objectType="CheckBox" fmlaLink="ＺＥＨデベロッパー登録票!$DD$23" lockText="1" noThreeD="1"/>
</file>

<file path=xl/ctrlProps/ctrlProp44.xml><?xml version="1.0" encoding="utf-8"?>
<formControlPr xmlns="http://schemas.microsoft.com/office/spreadsheetml/2009/9/main" objectType="CheckBox" fmlaLink="ＺＥＨデベロッパー登録票!$DG$23" lockText="1" noThreeD="1"/>
</file>

<file path=xl/ctrlProps/ctrlProp45.xml><?xml version="1.0" encoding="utf-8"?>
<formControlPr xmlns="http://schemas.microsoft.com/office/spreadsheetml/2009/9/main" objectType="CheckBox" fmlaLink="ＺＥＨデベロッパー登録票!$DJ$23" lockText="1" noThreeD="1"/>
</file>

<file path=xl/ctrlProps/ctrlProp46.xml><?xml version="1.0" encoding="utf-8"?>
<formControlPr xmlns="http://schemas.microsoft.com/office/spreadsheetml/2009/9/main" objectType="CheckBox" fmlaLink="ＺＥＨデベロッパー登録票!$DM$23" lockText="1" noThreeD="1"/>
</file>

<file path=xl/ctrlProps/ctrlProp47.xml><?xml version="1.0" encoding="utf-8"?>
<formControlPr xmlns="http://schemas.microsoft.com/office/spreadsheetml/2009/9/main" objectType="CheckBox" fmlaLink="ＺＥＨデベロッパー登録票!$CU$24" lockText="1" noThreeD="1"/>
</file>

<file path=xl/ctrlProps/ctrlProp48.xml><?xml version="1.0" encoding="utf-8"?>
<formControlPr xmlns="http://schemas.microsoft.com/office/spreadsheetml/2009/9/main" objectType="CheckBox" fmlaLink="ＺＥＨデベロッパー登録票!$CU$15" lockText="1" noThreeD="1"/>
</file>

<file path=xl/ctrlProps/ctrlProp49.xml><?xml version="1.0" encoding="utf-8"?>
<formControlPr xmlns="http://schemas.microsoft.com/office/spreadsheetml/2009/9/main" objectType="CheckBox" fmlaLink="ＺＥＨデベロッパー登録票!$CU$16" lockText="1" noThreeD="1"/>
</file>

<file path=xl/ctrlProps/ctrlProp5.xml><?xml version="1.0" encoding="utf-8"?>
<formControlPr xmlns="http://schemas.microsoft.com/office/spreadsheetml/2009/9/main" objectType="CheckBox" fmlaLink="ＺＥＨデベロッパー登録票!$DA$16" lockText="1" noThreeD="1"/>
</file>

<file path=xl/ctrlProps/ctrlProp50.xml><?xml version="1.0" encoding="utf-8"?>
<formControlPr xmlns="http://schemas.microsoft.com/office/spreadsheetml/2009/9/main" objectType="Radio" checked="Checked" firstButton="1" fmlaLink="ＺＥＨデベロッパー登録票!$DP$20"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CheckBox" fmlaLink="ＺＥＨデベロッパー登録票!$DG$16" lockText="1" noThreeD="1"/>
</file>

<file path=xl/ctrlProps/ctrlProp53.xml><?xml version="1.0" encoding="utf-8"?>
<formControlPr xmlns="http://schemas.microsoft.com/office/spreadsheetml/2009/9/main" objectType="CheckBox" fmlaLink="ＺＥＨデベロッパー登録票!$CX$16" lockText="1" noThreeD="1"/>
</file>

<file path=xl/ctrlProps/ctrlProp54.xml><?xml version="1.0" encoding="utf-8"?>
<formControlPr xmlns="http://schemas.microsoft.com/office/spreadsheetml/2009/9/main" objectType="CheckBox" fmlaLink="ＺＥＨデベロッパー登録票!$CS$14" lockText="1" noThreeD="1"/>
</file>

<file path=xl/ctrlProps/ctrlProp6.xml><?xml version="1.0" encoding="utf-8"?>
<formControlPr xmlns="http://schemas.microsoft.com/office/spreadsheetml/2009/9/main" objectType="CheckBox" fmlaLink="ＺＥＨデベロッパー登録票!$DD$16" lockText="1" noThreeD="1"/>
</file>

<file path=xl/ctrlProps/ctrlProp7.xml><?xml version="1.0" encoding="utf-8"?>
<formControlPr xmlns="http://schemas.microsoft.com/office/spreadsheetml/2009/9/main" objectType="CheckBox" fmlaLink="ＺＥＨデベロッパー登録票!$DJ$16" lockText="1" noThreeD="1"/>
</file>

<file path=xl/ctrlProps/ctrlProp8.xml><?xml version="1.0" encoding="utf-8"?>
<formControlPr xmlns="http://schemas.microsoft.com/office/spreadsheetml/2009/9/main" objectType="CheckBox" fmlaLink="ＺＥＨデベロッパー登録票!$CU$17" lockText="1" noThreeD="1"/>
</file>

<file path=xl/ctrlProps/ctrlProp9.xml><?xml version="1.0" encoding="utf-8"?>
<formControlPr xmlns="http://schemas.microsoft.com/office/spreadsheetml/2009/9/main" objectType="CheckBox" fmlaLink="ＺＥＨデベロッパー登録票!$CX$17"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png"/><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_rels/drawing2.xml.rels><?xml version="1.0" encoding="UTF-8" standalone="yes"?>
<Relationships xmlns="http://schemas.openxmlformats.org/package/2006/relationships"><Relationship Id="rId2" Type="http://schemas.openxmlformats.org/officeDocument/2006/relationships/image" Target="../media/image10.emf"/><Relationship Id="rId1" Type="http://schemas.openxmlformats.org/officeDocument/2006/relationships/image" Target="../media/image9.emf"/></Relationships>
</file>

<file path=xl/drawings/_rels/drawing3.xml.rels><?xml version="1.0" encoding="UTF-8" standalone="yes"?>
<Relationships xmlns="http://schemas.openxmlformats.org/package/2006/relationships"><Relationship Id="rId1" Type="http://schemas.openxmlformats.org/officeDocument/2006/relationships/image" Target="../media/image11.emf"/></Relationships>
</file>

<file path=xl/drawings/drawing1.xml><?xml version="1.0" encoding="utf-8"?>
<xdr:wsDr xmlns:xdr="http://schemas.openxmlformats.org/drawingml/2006/spreadsheetDrawing" xmlns:a="http://schemas.openxmlformats.org/drawingml/2006/main">
  <xdr:twoCellAnchor editAs="oneCell">
    <xdr:from>
      <xdr:col>51</xdr:col>
      <xdr:colOff>66675</xdr:colOff>
      <xdr:row>0</xdr:row>
      <xdr:rowOff>0</xdr:rowOff>
    </xdr:from>
    <xdr:to>
      <xdr:col>131</xdr:col>
      <xdr:colOff>76200</xdr:colOff>
      <xdr:row>39</xdr:row>
      <xdr:rowOff>9525</xdr:rowOff>
    </xdr:to>
    <xdr:pic>
      <xdr:nvPicPr>
        <xdr:cNvPr id="8193" name="図 8192">
          <a:extLst>
            <a:ext uri="{FF2B5EF4-FFF2-40B4-BE49-F238E27FC236}">
              <a16:creationId xmlns:a16="http://schemas.microsoft.com/office/drawing/2014/main" id="{C0B3C911-CDCF-DC7D-5471-DB40943098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77525" y="0"/>
          <a:ext cx="16821150" cy="1574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6</xdr:col>
          <xdr:colOff>184150</xdr:colOff>
          <xdr:row>52</xdr:row>
          <xdr:rowOff>69850</xdr:rowOff>
        </xdr:from>
        <xdr:to>
          <xdr:col>21</xdr:col>
          <xdr:colOff>0</xdr:colOff>
          <xdr:row>52</xdr:row>
          <xdr:rowOff>431800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0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203200</xdr:colOff>
          <xdr:row>52</xdr:row>
          <xdr:rowOff>69850</xdr:rowOff>
        </xdr:from>
        <xdr:to>
          <xdr:col>39</xdr:col>
          <xdr:colOff>146050</xdr:colOff>
          <xdr:row>52</xdr:row>
          <xdr:rowOff>450850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49</xdr:col>
      <xdr:colOff>44823</xdr:colOff>
      <xdr:row>282</xdr:row>
      <xdr:rowOff>53787</xdr:rowOff>
    </xdr:from>
    <xdr:to>
      <xdr:col>58</xdr:col>
      <xdr:colOff>75535</xdr:colOff>
      <xdr:row>283</xdr:row>
      <xdr:rowOff>67758</xdr:rowOff>
    </xdr:to>
    <xdr:pic>
      <xdr:nvPicPr>
        <xdr:cNvPr id="3" name="図 2">
          <a:extLst>
            <a:ext uri="{FF2B5EF4-FFF2-40B4-BE49-F238E27FC236}">
              <a16:creationId xmlns:a16="http://schemas.microsoft.com/office/drawing/2014/main" id="{D5094495-B7C6-E4F2-7F1F-C86E338A1D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48047" y="93699105"/>
          <a:ext cx="1657126" cy="2407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197688</xdr:colOff>
      <xdr:row>215</xdr:row>
      <xdr:rowOff>2258</xdr:rowOff>
    </xdr:from>
    <xdr:to>
      <xdr:col>4</xdr:col>
      <xdr:colOff>22847</xdr:colOff>
      <xdr:row>215</xdr:row>
      <xdr:rowOff>378659</xdr:rowOff>
    </xdr:to>
    <xdr:sp macro="" textlink="">
      <xdr:nvSpPr>
        <xdr:cNvPr id="8" name="正方形/長方形 7">
          <a:extLst>
            <a:ext uri="{FF2B5EF4-FFF2-40B4-BE49-F238E27FC236}">
              <a16:creationId xmlns:a16="http://schemas.microsoft.com/office/drawing/2014/main" id="{B1E8CB8E-0B1B-1AC5-F136-0D50E033EEE4}"/>
            </a:ext>
          </a:extLst>
        </xdr:cNvPr>
        <xdr:cNvSpPr/>
      </xdr:nvSpPr>
      <xdr:spPr>
        <a:xfrm>
          <a:off x="466629" y="74215082"/>
          <a:ext cx="452689" cy="376401"/>
        </a:xfrm>
        <a:prstGeom prst="rect">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166503</xdr:colOff>
      <xdr:row>295</xdr:row>
      <xdr:rowOff>167729</xdr:rowOff>
    </xdr:from>
    <xdr:to>
      <xdr:col>3</xdr:col>
      <xdr:colOff>192594</xdr:colOff>
      <xdr:row>297</xdr:row>
      <xdr:rowOff>89443</xdr:rowOff>
    </xdr:to>
    <xdr:sp macro="" textlink="">
      <xdr:nvSpPr>
        <xdr:cNvPr id="9" name="正方形/長方形 8">
          <a:extLst>
            <a:ext uri="{FF2B5EF4-FFF2-40B4-BE49-F238E27FC236}">
              <a16:creationId xmlns:a16="http://schemas.microsoft.com/office/drawing/2014/main" id="{32E35F2E-CDB1-47B8-8419-088B5BC93B92}"/>
            </a:ext>
          </a:extLst>
        </xdr:cNvPr>
        <xdr:cNvSpPr/>
      </xdr:nvSpPr>
      <xdr:spPr>
        <a:xfrm>
          <a:off x="435444" y="94020729"/>
          <a:ext cx="444444" cy="384890"/>
        </a:xfrm>
        <a:prstGeom prst="rect">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103</xdr:col>
      <xdr:colOff>127000</xdr:colOff>
      <xdr:row>119</xdr:row>
      <xdr:rowOff>101600</xdr:rowOff>
    </xdr:from>
    <xdr:to>
      <xdr:col>183</xdr:col>
      <xdr:colOff>120651</xdr:colOff>
      <xdr:row>282</xdr:row>
      <xdr:rowOff>145543</xdr:rowOff>
    </xdr:to>
    <xdr:sp macro="" textlink="">
      <xdr:nvSpPr>
        <xdr:cNvPr id="8212" name="AutoShape 20">
          <a:extLst>
            <a:ext uri="{FF2B5EF4-FFF2-40B4-BE49-F238E27FC236}">
              <a16:creationId xmlns:a16="http://schemas.microsoft.com/office/drawing/2014/main" id="{D3342829-639A-4594-961A-E05818DB759E}"/>
            </a:ext>
          </a:extLst>
        </xdr:cNvPr>
        <xdr:cNvSpPr>
          <a:spLocks noChangeAspect="1" noChangeArrowheads="1"/>
        </xdr:cNvSpPr>
      </xdr:nvSpPr>
      <xdr:spPr bwMode="auto">
        <a:xfrm>
          <a:off x="21640800" y="46215300"/>
          <a:ext cx="16757650" cy="444881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49</xdr:col>
      <xdr:colOff>203200</xdr:colOff>
      <xdr:row>161</xdr:row>
      <xdr:rowOff>0</xdr:rowOff>
    </xdr:from>
    <xdr:to>
      <xdr:col>135</xdr:col>
      <xdr:colOff>124692</xdr:colOff>
      <xdr:row>314</xdr:row>
      <xdr:rowOff>47866</xdr:rowOff>
    </xdr:to>
    <xdr:sp macro="" textlink="">
      <xdr:nvSpPr>
        <xdr:cNvPr id="8255" name="AutoShape 63">
          <a:extLst>
            <a:ext uri="{FF2B5EF4-FFF2-40B4-BE49-F238E27FC236}">
              <a16:creationId xmlns:a16="http://schemas.microsoft.com/office/drawing/2014/main" id="{85E207DE-6304-7D89-0E82-9588C94E42BE}"/>
            </a:ext>
          </a:extLst>
        </xdr:cNvPr>
        <xdr:cNvSpPr>
          <a:spLocks noChangeAspect="1" noChangeArrowheads="1"/>
        </xdr:cNvSpPr>
      </xdr:nvSpPr>
      <xdr:spPr bwMode="auto">
        <a:xfrm>
          <a:off x="10566400" y="61233050"/>
          <a:ext cx="17767300" cy="36918900"/>
        </a:xfrm>
        <a:prstGeom prst="rect">
          <a:avLst/>
        </a:prstGeom>
        <a:noFill/>
      </xdr:spPr>
    </xdr:sp>
    <xdr:clientData/>
  </xdr:twoCellAnchor>
  <xdr:twoCellAnchor editAs="oneCell">
    <xdr:from>
      <xdr:col>49</xdr:col>
      <xdr:colOff>133350</xdr:colOff>
      <xdr:row>160</xdr:row>
      <xdr:rowOff>203200</xdr:rowOff>
    </xdr:from>
    <xdr:to>
      <xdr:col>130</xdr:col>
      <xdr:colOff>25400</xdr:colOff>
      <xdr:row>222</xdr:row>
      <xdr:rowOff>162352</xdr:rowOff>
    </xdr:to>
    <xdr:sp macro="" textlink="">
      <xdr:nvSpPr>
        <xdr:cNvPr id="8258" name="AutoShape 66">
          <a:extLst>
            <a:ext uri="{FF2B5EF4-FFF2-40B4-BE49-F238E27FC236}">
              <a16:creationId xmlns:a16="http://schemas.microsoft.com/office/drawing/2014/main" id="{8980B80B-9248-0E1D-2ECD-57072641C06D}"/>
            </a:ext>
          </a:extLst>
        </xdr:cNvPr>
        <xdr:cNvSpPr>
          <a:spLocks noChangeAspect="1" noChangeArrowheads="1"/>
        </xdr:cNvSpPr>
      </xdr:nvSpPr>
      <xdr:spPr bwMode="auto">
        <a:xfrm>
          <a:off x="10496550" y="61207650"/>
          <a:ext cx="16681450" cy="15786100"/>
        </a:xfrm>
        <a:prstGeom prst="rect">
          <a:avLst/>
        </a:prstGeom>
        <a:noFill/>
        <a:ln>
          <a:noFill/>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absolute">
        <xdr:from>
          <xdr:col>2</xdr:col>
          <xdr:colOff>114300</xdr:colOff>
          <xdr:row>214</xdr:row>
          <xdr:rowOff>152400</xdr:rowOff>
        </xdr:from>
        <xdr:to>
          <xdr:col>5</xdr:col>
          <xdr:colOff>50800</xdr:colOff>
          <xdr:row>216</xdr:row>
          <xdr:rowOff>69850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0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xdr:col>
          <xdr:colOff>88900</xdr:colOff>
          <xdr:row>295</xdr:row>
          <xdr:rowOff>82550</xdr:rowOff>
        </xdr:from>
        <xdr:to>
          <xdr:col>5</xdr:col>
          <xdr:colOff>19050</xdr:colOff>
          <xdr:row>297</xdr:row>
          <xdr:rowOff>139700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57</xdr:col>
      <xdr:colOff>197223</xdr:colOff>
      <xdr:row>259</xdr:row>
      <xdr:rowOff>6724</xdr:rowOff>
    </xdr:from>
    <xdr:to>
      <xdr:col>66</xdr:col>
      <xdr:colOff>152399</xdr:colOff>
      <xdr:row>262</xdr:row>
      <xdr:rowOff>51547</xdr:rowOff>
    </xdr:to>
    <xdr:sp macro="" textlink="">
      <xdr:nvSpPr>
        <xdr:cNvPr id="15" name="吹き出し: 四角形 14">
          <a:extLst>
            <a:ext uri="{FF2B5EF4-FFF2-40B4-BE49-F238E27FC236}">
              <a16:creationId xmlns:a16="http://schemas.microsoft.com/office/drawing/2014/main" id="{A6DA6EBC-8CBA-4A84-B800-9135C370E604}"/>
            </a:ext>
          </a:extLst>
        </xdr:cNvPr>
        <xdr:cNvSpPr/>
      </xdr:nvSpPr>
      <xdr:spPr>
        <a:xfrm>
          <a:off x="12915899" y="85709312"/>
          <a:ext cx="1972235" cy="717176"/>
        </a:xfrm>
        <a:prstGeom prst="wedgeRectCallout">
          <a:avLst>
            <a:gd name="adj1" fmla="val -8901"/>
            <a:gd name="adj2" fmla="val 103125"/>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こちらも更新することを忘れずに</a:t>
          </a:r>
        </a:p>
      </xdr:txBody>
    </xdr:sp>
    <xdr:clientData/>
  </xdr:twoCellAnchor>
  <xdr:twoCellAnchor editAs="oneCell">
    <xdr:from>
      <xdr:col>2</xdr:col>
      <xdr:colOff>44824</xdr:colOff>
      <xdr:row>266</xdr:row>
      <xdr:rowOff>212911</xdr:rowOff>
    </xdr:from>
    <xdr:to>
      <xdr:col>34</xdr:col>
      <xdr:colOff>160058</xdr:colOff>
      <xdr:row>271</xdr:row>
      <xdr:rowOff>217094</xdr:rowOff>
    </xdr:to>
    <xdr:pic>
      <xdr:nvPicPr>
        <xdr:cNvPr id="18" name="図 17">
          <a:extLst>
            <a:ext uri="{FF2B5EF4-FFF2-40B4-BE49-F238E27FC236}">
              <a16:creationId xmlns:a16="http://schemas.microsoft.com/office/drawing/2014/main" id="{D633A2E5-FFD4-EFB2-A108-5FE2B16CC4B2}"/>
            </a:ext>
          </a:extLst>
        </xdr:cNvPr>
        <xdr:cNvPicPr>
          <a:picLocks noChangeAspect="1"/>
        </xdr:cNvPicPr>
      </xdr:nvPicPr>
      <xdr:blipFill>
        <a:blip xmlns:r="http://schemas.openxmlformats.org/officeDocument/2006/relationships" r:embed="rId3"/>
        <a:stretch>
          <a:fillRect/>
        </a:stretch>
      </xdr:blipFill>
      <xdr:spPr>
        <a:xfrm>
          <a:off x="537883" y="87573970"/>
          <a:ext cx="7006851" cy="1124771"/>
        </a:xfrm>
        <a:prstGeom prst="rect">
          <a:avLst/>
        </a:prstGeom>
      </xdr:spPr>
    </xdr:pic>
    <xdr:clientData/>
  </xdr:twoCellAnchor>
  <xdr:twoCellAnchor editAs="oneCell">
    <xdr:from>
      <xdr:col>51</xdr:col>
      <xdr:colOff>66675</xdr:colOff>
      <xdr:row>38</xdr:row>
      <xdr:rowOff>380998</xdr:rowOff>
    </xdr:from>
    <xdr:to>
      <xdr:col>131</xdr:col>
      <xdr:colOff>76200</xdr:colOff>
      <xdr:row>72</xdr:row>
      <xdr:rowOff>31051</xdr:rowOff>
    </xdr:to>
    <xdr:pic>
      <xdr:nvPicPr>
        <xdr:cNvPr id="8195" name="図 8194">
          <a:extLst>
            <a:ext uri="{FF2B5EF4-FFF2-40B4-BE49-F238E27FC236}">
              <a16:creationId xmlns:a16="http://schemas.microsoft.com/office/drawing/2014/main" id="{A41A948D-D2AC-2D70-5A0F-146EBD6DEBB8}"/>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621566" y="15728154"/>
          <a:ext cx="16725900" cy="1306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51</xdr:col>
      <xdr:colOff>69056</xdr:colOff>
      <xdr:row>72</xdr:row>
      <xdr:rowOff>8334</xdr:rowOff>
    </xdr:from>
    <xdr:to>
      <xdr:col>131</xdr:col>
      <xdr:colOff>74681</xdr:colOff>
      <xdr:row>116</xdr:row>
      <xdr:rowOff>27384</xdr:rowOff>
    </xdr:to>
    <xdr:pic>
      <xdr:nvPicPr>
        <xdr:cNvPr id="8197" name="図 8196">
          <a:extLst>
            <a:ext uri="{FF2B5EF4-FFF2-40B4-BE49-F238E27FC236}">
              <a16:creationId xmlns:a16="http://schemas.microsoft.com/office/drawing/2014/main" id="{25D25034-4E28-8ACD-0E93-9DEBA397091E}"/>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623947" y="28779787"/>
          <a:ext cx="16722000" cy="162413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51</xdr:col>
      <xdr:colOff>69452</xdr:colOff>
      <xdr:row>116</xdr:row>
      <xdr:rowOff>11509</xdr:rowOff>
    </xdr:from>
    <xdr:to>
      <xdr:col>131</xdr:col>
      <xdr:colOff>75077</xdr:colOff>
      <xdr:row>161</xdr:row>
      <xdr:rowOff>27384</xdr:rowOff>
    </xdr:to>
    <xdr:pic>
      <xdr:nvPicPr>
        <xdr:cNvPr id="8198" name="図 8197">
          <a:extLst>
            <a:ext uri="{FF2B5EF4-FFF2-40B4-BE49-F238E27FC236}">
              <a16:creationId xmlns:a16="http://schemas.microsoft.com/office/drawing/2014/main" id="{FA811D68-FBDB-DA24-7113-D0EF55CCCE77}"/>
            </a:ext>
          </a:extLst>
        </xdr:cNvPr>
        <xdr:cNvPicPr>
          <a:picLocks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0624343" y="45005228"/>
          <a:ext cx="16722000" cy="16256000"/>
        </a:xfrm>
        <a:prstGeom prst="rect">
          <a:avLst/>
        </a:prstGeom>
        <a:solidFill>
          <a:schemeClr val="bg1"/>
        </a:solidFill>
      </xdr:spPr>
    </xdr:pic>
    <xdr:clientData/>
  </xdr:twoCellAnchor>
  <xdr:twoCellAnchor editAs="oneCell">
    <xdr:from>
      <xdr:col>51</xdr:col>
      <xdr:colOff>69635</xdr:colOff>
      <xdr:row>161</xdr:row>
      <xdr:rowOff>7754</xdr:rowOff>
    </xdr:from>
    <xdr:to>
      <xdr:col>131</xdr:col>
      <xdr:colOff>69628</xdr:colOff>
      <xdr:row>220</xdr:row>
      <xdr:rowOff>219807</xdr:rowOff>
    </xdr:to>
    <xdr:pic>
      <xdr:nvPicPr>
        <xdr:cNvPr id="8200" name="図 8199">
          <a:extLst>
            <a:ext uri="{FF2B5EF4-FFF2-40B4-BE49-F238E27FC236}">
              <a16:creationId xmlns:a16="http://schemas.microsoft.com/office/drawing/2014/main" id="{F9B903A5-BD58-823B-189A-7BC634B59DD7}"/>
            </a:ext>
          </a:extLst>
        </xdr:cNvPr>
        <xdr:cNvPicPr>
          <a:picLocks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0818231" y="61290139"/>
          <a:ext cx="17042416" cy="15532649"/>
        </a:xfrm>
        <a:prstGeom prst="rect">
          <a:avLst/>
        </a:prstGeom>
        <a:solidFill>
          <a:schemeClr val="bg1"/>
        </a:solidFill>
        <a:ln>
          <a:noFill/>
        </a:ln>
      </xdr:spPr>
    </xdr:pic>
    <xdr:clientData/>
  </xdr:twoCellAnchor>
  <xdr:twoCellAnchor editAs="oneCell">
    <xdr:from>
      <xdr:col>51</xdr:col>
      <xdr:colOff>69116</xdr:colOff>
      <xdr:row>220</xdr:row>
      <xdr:rowOff>216632</xdr:rowOff>
    </xdr:from>
    <xdr:to>
      <xdr:col>131</xdr:col>
      <xdr:colOff>69116</xdr:colOff>
      <xdr:row>303</xdr:row>
      <xdr:rowOff>21981</xdr:rowOff>
    </xdr:to>
    <xdr:pic>
      <xdr:nvPicPr>
        <xdr:cNvPr id="8203" name="図 8202">
          <a:extLst>
            <a:ext uri="{FF2B5EF4-FFF2-40B4-BE49-F238E27FC236}">
              <a16:creationId xmlns:a16="http://schemas.microsoft.com/office/drawing/2014/main" id="{8C4E34E0-D926-552D-7FDA-EEFADCE0B771}"/>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0817712" y="76819613"/>
          <a:ext cx="17042423" cy="18987233"/>
        </a:xfrm>
        <a:prstGeom prst="rect">
          <a:avLst/>
        </a:prstGeom>
        <a:solidFill>
          <a:schemeClr val="bg1"/>
        </a:solidFill>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91710</xdr:colOff>
          <xdr:row>41</xdr:row>
          <xdr:rowOff>55953</xdr:rowOff>
        </xdr:from>
        <xdr:to>
          <xdr:col>25</xdr:col>
          <xdr:colOff>14087</xdr:colOff>
          <xdr:row>42</xdr:row>
          <xdr:rowOff>432949</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2483392" y="15200703"/>
              <a:ext cx="2140341" cy="822857"/>
              <a:chOff x="2702661" y="14130362"/>
              <a:chExt cx="2398877" cy="751892"/>
            </a:xfrm>
          </xdr:grpSpPr>
          <xdr:sp macro="" textlink="">
            <xdr:nvSpPr>
              <xdr:cNvPr id="5208" name="Option Button 88" hidden="1">
                <a:extLst>
                  <a:ext uri="{63B3BB69-23CF-44E3-9099-C40C66FF867C}">
                    <a14:compatExt spid="_x0000_s5208"/>
                  </a:ext>
                  <a:ext uri="{FF2B5EF4-FFF2-40B4-BE49-F238E27FC236}">
                    <a16:creationId xmlns:a16="http://schemas.microsoft.com/office/drawing/2014/main" id="{00000000-0008-0000-0100-000058140000}"/>
                  </a:ext>
                </a:extLst>
              </xdr:cNvPr>
              <xdr:cNvSpPr/>
            </xdr:nvSpPr>
            <xdr:spPr bwMode="auto">
              <a:xfrm>
                <a:off x="2702661" y="14130362"/>
                <a:ext cx="2398877" cy="2880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209" name="Option Button 89" hidden="1">
                <a:extLst>
                  <a:ext uri="{63B3BB69-23CF-44E3-9099-C40C66FF867C}">
                    <a14:compatExt spid="_x0000_s5209"/>
                  </a:ext>
                  <a:ext uri="{FF2B5EF4-FFF2-40B4-BE49-F238E27FC236}">
                    <a16:creationId xmlns:a16="http://schemas.microsoft.com/office/drawing/2014/main" id="{00000000-0008-0000-0100-000059140000}"/>
                  </a:ext>
                </a:extLst>
              </xdr:cNvPr>
              <xdr:cNvSpPr/>
            </xdr:nvSpPr>
            <xdr:spPr bwMode="auto">
              <a:xfrm>
                <a:off x="2702681" y="14511666"/>
                <a:ext cx="1265145" cy="3705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12700</xdr:colOff>
          <xdr:row>32</xdr:row>
          <xdr:rowOff>76200</xdr:rowOff>
        </xdr:from>
        <xdr:to>
          <xdr:col>37</xdr:col>
          <xdr:colOff>31750</xdr:colOff>
          <xdr:row>32</xdr:row>
          <xdr:rowOff>412750</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1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31750</xdr:colOff>
          <xdr:row>32</xdr:row>
          <xdr:rowOff>69850</xdr:rowOff>
        </xdr:from>
        <xdr:to>
          <xdr:col>45</xdr:col>
          <xdr:colOff>31750</xdr:colOff>
          <xdr:row>32</xdr:row>
          <xdr:rowOff>412750</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1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12700</xdr:colOff>
          <xdr:row>32</xdr:row>
          <xdr:rowOff>76200</xdr:rowOff>
        </xdr:from>
        <xdr:to>
          <xdr:col>61</xdr:col>
          <xdr:colOff>12700</xdr:colOff>
          <xdr:row>32</xdr:row>
          <xdr:rowOff>412750</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1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127000</xdr:colOff>
          <xdr:row>33</xdr:row>
          <xdr:rowOff>38100</xdr:rowOff>
        </xdr:from>
        <xdr:to>
          <xdr:col>20</xdr:col>
          <xdr:colOff>69850</xdr:colOff>
          <xdr:row>33</xdr:row>
          <xdr:rowOff>374650</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100-00001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69850</xdr:colOff>
          <xdr:row>33</xdr:row>
          <xdr:rowOff>38100</xdr:rowOff>
        </xdr:from>
        <xdr:to>
          <xdr:col>29</xdr:col>
          <xdr:colOff>69850</xdr:colOff>
          <xdr:row>33</xdr:row>
          <xdr:rowOff>374650</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1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12700</xdr:colOff>
          <xdr:row>33</xdr:row>
          <xdr:rowOff>88900</xdr:rowOff>
        </xdr:from>
        <xdr:to>
          <xdr:col>37</xdr:col>
          <xdr:colOff>31750</xdr:colOff>
          <xdr:row>33</xdr:row>
          <xdr:rowOff>419100</xdr:rowOff>
        </xdr:to>
        <xdr:sp macro="" textlink="">
          <xdr:nvSpPr>
            <xdr:cNvPr id="5149" name="Check Box 29" hidden="1">
              <a:extLst>
                <a:ext uri="{63B3BB69-23CF-44E3-9099-C40C66FF867C}">
                  <a14:compatExt spid="_x0000_s5149"/>
                </a:ext>
                <a:ext uri="{FF2B5EF4-FFF2-40B4-BE49-F238E27FC236}">
                  <a16:creationId xmlns:a16="http://schemas.microsoft.com/office/drawing/2014/main" id="{00000000-0008-0000-0100-00001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31750</xdr:colOff>
          <xdr:row>33</xdr:row>
          <xdr:rowOff>31750</xdr:rowOff>
        </xdr:from>
        <xdr:to>
          <xdr:col>45</xdr:col>
          <xdr:colOff>38100</xdr:colOff>
          <xdr:row>33</xdr:row>
          <xdr:rowOff>374650</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100-00001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12700</xdr:colOff>
          <xdr:row>33</xdr:row>
          <xdr:rowOff>69850</xdr:rowOff>
        </xdr:from>
        <xdr:to>
          <xdr:col>53</xdr:col>
          <xdr:colOff>12700</xdr:colOff>
          <xdr:row>33</xdr:row>
          <xdr:rowOff>412750</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100-00001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38100</xdr:colOff>
          <xdr:row>33</xdr:row>
          <xdr:rowOff>69850</xdr:rowOff>
        </xdr:from>
        <xdr:to>
          <xdr:col>61</xdr:col>
          <xdr:colOff>38100</xdr:colOff>
          <xdr:row>33</xdr:row>
          <xdr:rowOff>412750</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100-00002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69850</xdr:colOff>
          <xdr:row>33</xdr:row>
          <xdr:rowOff>50800</xdr:rowOff>
        </xdr:from>
        <xdr:to>
          <xdr:col>69</xdr:col>
          <xdr:colOff>0</xdr:colOff>
          <xdr:row>33</xdr:row>
          <xdr:rowOff>381000</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1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127000</xdr:colOff>
          <xdr:row>34</xdr:row>
          <xdr:rowOff>31750</xdr:rowOff>
        </xdr:from>
        <xdr:to>
          <xdr:col>20</xdr:col>
          <xdr:colOff>69850</xdr:colOff>
          <xdr:row>34</xdr:row>
          <xdr:rowOff>374650</xdr:rowOff>
        </xdr:to>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1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69850</xdr:colOff>
          <xdr:row>34</xdr:row>
          <xdr:rowOff>31750</xdr:rowOff>
        </xdr:from>
        <xdr:to>
          <xdr:col>29</xdr:col>
          <xdr:colOff>69850</xdr:colOff>
          <xdr:row>34</xdr:row>
          <xdr:rowOff>374650</xdr:rowOff>
        </xdr:to>
        <xdr:sp macro="" textlink="">
          <xdr:nvSpPr>
            <xdr:cNvPr id="5155" name="Check Box 35" hidden="1">
              <a:extLst>
                <a:ext uri="{63B3BB69-23CF-44E3-9099-C40C66FF867C}">
                  <a14:compatExt spid="_x0000_s5155"/>
                </a:ext>
                <a:ext uri="{FF2B5EF4-FFF2-40B4-BE49-F238E27FC236}">
                  <a16:creationId xmlns:a16="http://schemas.microsoft.com/office/drawing/2014/main" id="{00000000-0008-0000-0100-00002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34</xdr:row>
          <xdr:rowOff>69850</xdr:rowOff>
        </xdr:from>
        <xdr:to>
          <xdr:col>37</xdr:col>
          <xdr:colOff>12700</xdr:colOff>
          <xdr:row>34</xdr:row>
          <xdr:rowOff>374650</xdr:rowOff>
        </xdr:to>
        <xdr:sp macro="" textlink="">
          <xdr:nvSpPr>
            <xdr:cNvPr id="5156" name="Check Box 36" hidden="1">
              <a:extLst>
                <a:ext uri="{63B3BB69-23CF-44E3-9099-C40C66FF867C}">
                  <a14:compatExt spid="_x0000_s5156"/>
                </a:ext>
                <a:ext uri="{FF2B5EF4-FFF2-40B4-BE49-F238E27FC236}">
                  <a16:creationId xmlns:a16="http://schemas.microsoft.com/office/drawing/2014/main" id="{00000000-0008-0000-0100-00002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31750</xdr:colOff>
          <xdr:row>34</xdr:row>
          <xdr:rowOff>69850</xdr:rowOff>
        </xdr:from>
        <xdr:to>
          <xdr:col>45</xdr:col>
          <xdr:colOff>31750</xdr:colOff>
          <xdr:row>34</xdr:row>
          <xdr:rowOff>412750</xdr:rowOff>
        </xdr:to>
        <xdr:sp macro="" textlink="">
          <xdr:nvSpPr>
            <xdr:cNvPr id="5157" name="Check Box 37" hidden="1">
              <a:extLst>
                <a:ext uri="{63B3BB69-23CF-44E3-9099-C40C66FF867C}">
                  <a14:compatExt spid="_x0000_s5157"/>
                </a:ext>
                <a:ext uri="{FF2B5EF4-FFF2-40B4-BE49-F238E27FC236}">
                  <a16:creationId xmlns:a16="http://schemas.microsoft.com/office/drawing/2014/main" id="{00000000-0008-0000-0100-00002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127000</xdr:colOff>
          <xdr:row>35</xdr:row>
          <xdr:rowOff>31750</xdr:rowOff>
        </xdr:from>
        <xdr:to>
          <xdr:col>20</xdr:col>
          <xdr:colOff>69850</xdr:colOff>
          <xdr:row>35</xdr:row>
          <xdr:rowOff>374650</xdr:rowOff>
        </xdr:to>
        <xdr:sp macro="" textlink="">
          <xdr:nvSpPr>
            <xdr:cNvPr id="5158" name="Check Box 38" hidden="1">
              <a:extLst>
                <a:ext uri="{63B3BB69-23CF-44E3-9099-C40C66FF867C}">
                  <a14:compatExt spid="_x0000_s5158"/>
                </a:ext>
                <a:ext uri="{FF2B5EF4-FFF2-40B4-BE49-F238E27FC236}">
                  <a16:creationId xmlns:a16="http://schemas.microsoft.com/office/drawing/2014/main" id="{00000000-0008-0000-0100-00002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69850</xdr:colOff>
          <xdr:row>35</xdr:row>
          <xdr:rowOff>31750</xdr:rowOff>
        </xdr:from>
        <xdr:to>
          <xdr:col>29</xdr:col>
          <xdr:colOff>69850</xdr:colOff>
          <xdr:row>35</xdr:row>
          <xdr:rowOff>374650</xdr:rowOff>
        </xdr:to>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100-00002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12700</xdr:colOff>
          <xdr:row>35</xdr:row>
          <xdr:rowOff>31750</xdr:rowOff>
        </xdr:from>
        <xdr:to>
          <xdr:col>37</xdr:col>
          <xdr:colOff>12700</xdr:colOff>
          <xdr:row>35</xdr:row>
          <xdr:rowOff>374650</xdr:rowOff>
        </xdr:to>
        <xdr:sp macro="" textlink="">
          <xdr:nvSpPr>
            <xdr:cNvPr id="5160" name="Check Box 40" hidden="1">
              <a:extLst>
                <a:ext uri="{63B3BB69-23CF-44E3-9099-C40C66FF867C}">
                  <a14:compatExt spid="_x0000_s5160"/>
                </a:ext>
                <a:ext uri="{FF2B5EF4-FFF2-40B4-BE49-F238E27FC236}">
                  <a16:creationId xmlns:a16="http://schemas.microsoft.com/office/drawing/2014/main" id="{00000000-0008-0000-0100-00002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31750</xdr:colOff>
          <xdr:row>35</xdr:row>
          <xdr:rowOff>38100</xdr:rowOff>
        </xdr:from>
        <xdr:to>
          <xdr:col>45</xdr:col>
          <xdr:colOff>31750</xdr:colOff>
          <xdr:row>35</xdr:row>
          <xdr:rowOff>381000</xdr:rowOff>
        </xdr:to>
        <xdr:sp macro="" textlink="">
          <xdr:nvSpPr>
            <xdr:cNvPr id="5161" name="Check Box 41" hidden="1">
              <a:extLst>
                <a:ext uri="{63B3BB69-23CF-44E3-9099-C40C66FF867C}">
                  <a14:compatExt spid="_x0000_s5161"/>
                </a:ext>
                <a:ext uri="{FF2B5EF4-FFF2-40B4-BE49-F238E27FC236}">
                  <a16:creationId xmlns:a16="http://schemas.microsoft.com/office/drawing/2014/main" id="{00000000-0008-0000-0100-00002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12700</xdr:colOff>
          <xdr:row>35</xdr:row>
          <xdr:rowOff>69850</xdr:rowOff>
        </xdr:from>
        <xdr:to>
          <xdr:col>53</xdr:col>
          <xdr:colOff>12700</xdr:colOff>
          <xdr:row>35</xdr:row>
          <xdr:rowOff>412750</xdr:rowOff>
        </xdr:to>
        <xdr:sp macro="" textlink="">
          <xdr:nvSpPr>
            <xdr:cNvPr id="5162" name="Check Box 42" hidden="1">
              <a:extLst>
                <a:ext uri="{63B3BB69-23CF-44E3-9099-C40C66FF867C}">
                  <a14:compatExt spid="_x0000_s5162"/>
                </a:ext>
                <a:ext uri="{FF2B5EF4-FFF2-40B4-BE49-F238E27FC236}">
                  <a16:creationId xmlns:a16="http://schemas.microsoft.com/office/drawing/2014/main" id="{00000000-0008-0000-0100-00002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127000</xdr:colOff>
          <xdr:row>36</xdr:row>
          <xdr:rowOff>31750</xdr:rowOff>
        </xdr:from>
        <xdr:to>
          <xdr:col>20</xdr:col>
          <xdr:colOff>69850</xdr:colOff>
          <xdr:row>36</xdr:row>
          <xdr:rowOff>355600</xdr:rowOff>
        </xdr:to>
        <xdr:sp macro="" textlink="">
          <xdr:nvSpPr>
            <xdr:cNvPr id="5163" name="Check Box 43" hidden="1">
              <a:extLst>
                <a:ext uri="{63B3BB69-23CF-44E3-9099-C40C66FF867C}">
                  <a14:compatExt spid="_x0000_s5163"/>
                </a:ext>
                <a:ext uri="{FF2B5EF4-FFF2-40B4-BE49-F238E27FC236}">
                  <a16:creationId xmlns:a16="http://schemas.microsoft.com/office/drawing/2014/main" id="{00000000-0008-0000-0100-00002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69850</xdr:colOff>
          <xdr:row>36</xdr:row>
          <xdr:rowOff>31750</xdr:rowOff>
        </xdr:from>
        <xdr:to>
          <xdr:col>29</xdr:col>
          <xdr:colOff>69850</xdr:colOff>
          <xdr:row>36</xdr:row>
          <xdr:rowOff>355600</xdr:rowOff>
        </xdr:to>
        <xdr:sp macro="" textlink="">
          <xdr:nvSpPr>
            <xdr:cNvPr id="5164" name="Check Box 44" hidden="1">
              <a:extLst>
                <a:ext uri="{63B3BB69-23CF-44E3-9099-C40C66FF867C}">
                  <a14:compatExt spid="_x0000_s5164"/>
                </a:ext>
                <a:ext uri="{FF2B5EF4-FFF2-40B4-BE49-F238E27FC236}">
                  <a16:creationId xmlns:a16="http://schemas.microsoft.com/office/drawing/2014/main" id="{00000000-0008-0000-0100-00002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31750</xdr:colOff>
          <xdr:row>36</xdr:row>
          <xdr:rowOff>50800</xdr:rowOff>
        </xdr:from>
        <xdr:to>
          <xdr:col>37</xdr:col>
          <xdr:colOff>38100</xdr:colOff>
          <xdr:row>36</xdr:row>
          <xdr:rowOff>393700</xdr:rowOff>
        </xdr:to>
        <xdr:sp macro="" textlink="">
          <xdr:nvSpPr>
            <xdr:cNvPr id="5165" name="Check Box 45" hidden="1">
              <a:extLst>
                <a:ext uri="{63B3BB69-23CF-44E3-9099-C40C66FF867C}">
                  <a14:compatExt spid="_x0000_s5165"/>
                </a:ext>
                <a:ext uri="{FF2B5EF4-FFF2-40B4-BE49-F238E27FC236}">
                  <a16:creationId xmlns:a16="http://schemas.microsoft.com/office/drawing/2014/main" id="{00000000-0008-0000-0100-00002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31750</xdr:colOff>
          <xdr:row>36</xdr:row>
          <xdr:rowOff>31750</xdr:rowOff>
        </xdr:from>
        <xdr:to>
          <xdr:col>45</xdr:col>
          <xdr:colOff>31750</xdr:colOff>
          <xdr:row>36</xdr:row>
          <xdr:rowOff>374650</xdr:rowOff>
        </xdr:to>
        <xdr:sp macro="" textlink="">
          <xdr:nvSpPr>
            <xdr:cNvPr id="5166" name="Check Box 46" hidden="1">
              <a:extLst>
                <a:ext uri="{63B3BB69-23CF-44E3-9099-C40C66FF867C}">
                  <a14:compatExt spid="_x0000_s5166"/>
                </a:ext>
                <a:ext uri="{FF2B5EF4-FFF2-40B4-BE49-F238E27FC236}">
                  <a16:creationId xmlns:a16="http://schemas.microsoft.com/office/drawing/2014/main" id="{00000000-0008-0000-0100-00002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31750</xdr:colOff>
          <xdr:row>36</xdr:row>
          <xdr:rowOff>12700</xdr:rowOff>
        </xdr:from>
        <xdr:to>
          <xdr:col>53</xdr:col>
          <xdr:colOff>31750</xdr:colOff>
          <xdr:row>36</xdr:row>
          <xdr:rowOff>342900</xdr:rowOff>
        </xdr:to>
        <xdr:sp macro="" textlink="">
          <xdr:nvSpPr>
            <xdr:cNvPr id="5167" name="Check Box 47" hidden="1">
              <a:extLst>
                <a:ext uri="{63B3BB69-23CF-44E3-9099-C40C66FF867C}">
                  <a14:compatExt spid="_x0000_s5167"/>
                </a:ext>
                <a:ext uri="{FF2B5EF4-FFF2-40B4-BE49-F238E27FC236}">
                  <a16:creationId xmlns:a16="http://schemas.microsoft.com/office/drawing/2014/main" id="{00000000-0008-0000-0100-00002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31750</xdr:colOff>
          <xdr:row>36</xdr:row>
          <xdr:rowOff>50800</xdr:rowOff>
        </xdr:from>
        <xdr:to>
          <xdr:col>61</xdr:col>
          <xdr:colOff>31750</xdr:colOff>
          <xdr:row>36</xdr:row>
          <xdr:rowOff>381000</xdr:rowOff>
        </xdr:to>
        <xdr:sp macro="" textlink="">
          <xdr:nvSpPr>
            <xdr:cNvPr id="5169" name="Check Box 49" hidden="1">
              <a:extLst>
                <a:ext uri="{63B3BB69-23CF-44E3-9099-C40C66FF867C}">
                  <a14:compatExt spid="_x0000_s5169"/>
                </a:ext>
                <a:ext uri="{FF2B5EF4-FFF2-40B4-BE49-F238E27FC236}">
                  <a16:creationId xmlns:a16="http://schemas.microsoft.com/office/drawing/2014/main" id="{00000000-0008-0000-0100-00003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69850</xdr:colOff>
          <xdr:row>36</xdr:row>
          <xdr:rowOff>50800</xdr:rowOff>
        </xdr:from>
        <xdr:to>
          <xdr:col>69</xdr:col>
          <xdr:colOff>0</xdr:colOff>
          <xdr:row>36</xdr:row>
          <xdr:rowOff>381000</xdr:rowOff>
        </xdr:to>
        <xdr:sp macro="" textlink="">
          <xdr:nvSpPr>
            <xdr:cNvPr id="5170" name="Check Box 50" hidden="1">
              <a:extLst>
                <a:ext uri="{63B3BB69-23CF-44E3-9099-C40C66FF867C}">
                  <a14:compatExt spid="_x0000_s5170"/>
                </a:ext>
                <a:ext uri="{FF2B5EF4-FFF2-40B4-BE49-F238E27FC236}">
                  <a16:creationId xmlns:a16="http://schemas.microsoft.com/office/drawing/2014/main" id="{00000000-0008-0000-0100-00003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127000</xdr:colOff>
          <xdr:row>37</xdr:row>
          <xdr:rowOff>12700</xdr:rowOff>
        </xdr:from>
        <xdr:to>
          <xdr:col>20</xdr:col>
          <xdr:colOff>69850</xdr:colOff>
          <xdr:row>37</xdr:row>
          <xdr:rowOff>355600</xdr:rowOff>
        </xdr:to>
        <xdr:sp macro="" textlink="">
          <xdr:nvSpPr>
            <xdr:cNvPr id="5171" name="Check Box 51" hidden="1">
              <a:extLst>
                <a:ext uri="{63B3BB69-23CF-44E3-9099-C40C66FF867C}">
                  <a14:compatExt spid="_x0000_s5171"/>
                </a:ext>
                <a:ext uri="{FF2B5EF4-FFF2-40B4-BE49-F238E27FC236}">
                  <a16:creationId xmlns:a16="http://schemas.microsoft.com/office/drawing/2014/main" id="{00000000-0008-0000-0100-00003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69850</xdr:colOff>
          <xdr:row>37</xdr:row>
          <xdr:rowOff>12700</xdr:rowOff>
        </xdr:from>
        <xdr:to>
          <xdr:col>29</xdr:col>
          <xdr:colOff>69850</xdr:colOff>
          <xdr:row>37</xdr:row>
          <xdr:rowOff>355600</xdr:rowOff>
        </xdr:to>
        <xdr:sp macro="" textlink="">
          <xdr:nvSpPr>
            <xdr:cNvPr id="5172" name="Check Box 52" hidden="1">
              <a:extLst>
                <a:ext uri="{63B3BB69-23CF-44E3-9099-C40C66FF867C}">
                  <a14:compatExt spid="_x0000_s5172"/>
                </a:ext>
                <a:ext uri="{FF2B5EF4-FFF2-40B4-BE49-F238E27FC236}">
                  <a16:creationId xmlns:a16="http://schemas.microsoft.com/office/drawing/2014/main" id="{00000000-0008-0000-0100-00003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31750</xdr:colOff>
          <xdr:row>37</xdr:row>
          <xdr:rowOff>69850</xdr:rowOff>
        </xdr:from>
        <xdr:to>
          <xdr:col>37</xdr:col>
          <xdr:colOff>31750</xdr:colOff>
          <xdr:row>37</xdr:row>
          <xdr:rowOff>412750</xdr:rowOff>
        </xdr:to>
        <xdr:sp macro="" textlink="">
          <xdr:nvSpPr>
            <xdr:cNvPr id="5173" name="Check Box 53" hidden="1">
              <a:extLst>
                <a:ext uri="{63B3BB69-23CF-44E3-9099-C40C66FF867C}">
                  <a14:compatExt spid="_x0000_s5173"/>
                </a:ext>
                <a:ext uri="{FF2B5EF4-FFF2-40B4-BE49-F238E27FC236}">
                  <a16:creationId xmlns:a16="http://schemas.microsoft.com/office/drawing/2014/main" id="{00000000-0008-0000-0100-00003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50800</xdr:colOff>
          <xdr:row>37</xdr:row>
          <xdr:rowOff>69850</xdr:rowOff>
        </xdr:from>
        <xdr:to>
          <xdr:col>45</xdr:col>
          <xdr:colOff>50800</xdr:colOff>
          <xdr:row>37</xdr:row>
          <xdr:rowOff>412750</xdr:rowOff>
        </xdr:to>
        <xdr:sp macro="" textlink="">
          <xdr:nvSpPr>
            <xdr:cNvPr id="5174" name="Check Box 54" hidden="1">
              <a:extLst>
                <a:ext uri="{63B3BB69-23CF-44E3-9099-C40C66FF867C}">
                  <a14:compatExt spid="_x0000_s5174"/>
                </a:ext>
                <a:ext uri="{FF2B5EF4-FFF2-40B4-BE49-F238E27FC236}">
                  <a16:creationId xmlns:a16="http://schemas.microsoft.com/office/drawing/2014/main" id="{00000000-0008-0000-0100-00003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31750</xdr:colOff>
          <xdr:row>37</xdr:row>
          <xdr:rowOff>50800</xdr:rowOff>
        </xdr:from>
        <xdr:to>
          <xdr:col>53</xdr:col>
          <xdr:colOff>31750</xdr:colOff>
          <xdr:row>37</xdr:row>
          <xdr:rowOff>381000</xdr:rowOff>
        </xdr:to>
        <xdr:sp macro="" textlink="">
          <xdr:nvSpPr>
            <xdr:cNvPr id="5175" name="Check Box 55" hidden="1">
              <a:extLst>
                <a:ext uri="{63B3BB69-23CF-44E3-9099-C40C66FF867C}">
                  <a14:compatExt spid="_x0000_s5175"/>
                </a:ext>
                <a:ext uri="{FF2B5EF4-FFF2-40B4-BE49-F238E27FC236}">
                  <a16:creationId xmlns:a16="http://schemas.microsoft.com/office/drawing/2014/main" id="{00000000-0008-0000-0100-00003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127000</xdr:colOff>
          <xdr:row>38</xdr:row>
          <xdr:rowOff>12700</xdr:rowOff>
        </xdr:from>
        <xdr:to>
          <xdr:col>20</xdr:col>
          <xdr:colOff>69850</xdr:colOff>
          <xdr:row>38</xdr:row>
          <xdr:rowOff>355600</xdr:rowOff>
        </xdr:to>
        <xdr:sp macro="" textlink="">
          <xdr:nvSpPr>
            <xdr:cNvPr id="5176" name="Check Box 56" hidden="1">
              <a:extLst>
                <a:ext uri="{63B3BB69-23CF-44E3-9099-C40C66FF867C}">
                  <a14:compatExt spid="_x0000_s5176"/>
                </a:ext>
                <a:ext uri="{FF2B5EF4-FFF2-40B4-BE49-F238E27FC236}">
                  <a16:creationId xmlns:a16="http://schemas.microsoft.com/office/drawing/2014/main" id="{00000000-0008-0000-0100-00003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69850</xdr:colOff>
          <xdr:row>38</xdr:row>
          <xdr:rowOff>12700</xdr:rowOff>
        </xdr:from>
        <xdr:to>
          <xdr:col>29</xdr:col>
          <xdr:colOff>69850</xdr:colOff>
          <xdr:row>38</xdr:row>
          <xdr:rowOff>355600</xdr:rowOff>
        </xdr:to>
        <xdr:sp macro="" textlink="">
          <xdr:nvSpPr>
            <xdr:cNvPr id="5177" name="Check Box 57" hidden="1">
              <a:extLst>
                <a:ext uri="{63B3BB69-23CF-44E3-9099-C40C66FF867C}">
                  <a14:compatExt spid="_x0000_s5177"/>
                </a:ext>
                <a:ext uri="{FF2B5EF4-FFF2-40B4-BE49-F238E27FC236}">
                  <a16:creationId xmlns:a16="http://schemas.microsoft.com/office/drawing/2014/main" id="{00000000-0008-0000-0100-00003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31750</xdr:colOff>
          <xdr:row>38</xdr:row>
          <xdr:rowOff>69850</xdr:rowOff>
        </xdr:from>
        <xdr:to>
          <xdr:col>37</xdr:col>
          <xdr:colOff>31750</xdr:colOff>
          <xdr:row>38</xdr:row>
          <xdr:rowOff>412750</xdr:rowOff>
        </xdr:to>
        <xdr:sp macro="" textlink="">
          <xdr:nvSpPr>
            <xdr:cNvPr id="5178" name="Check Box 58" hidden="1">
              <a:extLst>
                <a:ext uri="{63B3BB69-23CF-44E3-9099-C40C66FF867C}">
                  <a14:compatExt spid="_x0000_s5178"/>
                </a:ext>
                <a:ext uri="{FF2B5EF4-FFF2-40B4-BE49-F238E27FC236}">
                  <a16:creationId xmlns:a16="http://schemas.microsoft.com/office/drawing/2014/main" id="{00000000-0008-0000-0100-00003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69850</xdr:colOff>
          <xdr:row>38</xdr:row>
          <xdr:rowOff>69850</xdr:rowOff>
        </xdr:from>
        <xdr:to>
          <xdr:col>45</xdr:col>
          <xdr:colOff>69850</xdr:colOff>
          <xdr:row>38</xdr:row>
          <xdr:rowOff>393700</xdr:rowOff>
        </xdr:to>
        <xdr:sp macro="" textlink="">
          <xdr:nvSpPr>
            <xdr:cNvPr id="5179" name="Check Box 59" hidden="1">
              <a:extLst>
                <a:ext uri="{63B3BB69-23CF-44E3-9099-C40C66FF867C}">
                  <a14:compatExt spid="_x0000_s5179"/>
                </a:ext>
                <a:ext uri="{FF2B5EF4-FFF2-40B4-BE49-F238E27FC236}">
                  <a16:creationId xmlns:a16="http://schemas.microsoft.com/office/drawing/2014/main" id="{00000000-0008-0000-0100-00003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127000</xdr:colOff>
          <xdr:row>39</xdr:row>
          <xdr:rowOff>12700</xdr:rowOff>
        </xdr:from>
        <xdr:to>
          <xdr:col>20</xdr:col>
          <xdr:colOff>69850</xdr:colOff>
          <xdr:row>39</xdr:row>
          <xdr:rowOff>342900</xdr:rowOff>
        </xdr:to>
        <xdr:sp macro="" textlink="">
          <xdr:nvSpPr>
            <xdr:cNvPr id="5180" name="Check Box 60" hidden="1">
              <a:extLst>
                <a:ext uri="{63B3BB69-23CF-44E3-9099-C40C66FF867C}">
                  <a14:compatExt spid="_x0000_s5180"/>
                </a:ext>
                <a:ext uri="{FF2B5EF4-FFF2-40B4-BE49-F238E27FC236}">
                  <a16:creationId xmlns:a16="http://schemas.microsoft.com/office/drawing/2014/main" id="{00000000-0008-0000-0100-00003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69850</xdr:colOff>
          <xdr:row>39</xdr:row>
          <xdr:rowOff>12700</xdr:rowOff>
        </xdr:from>
        <xdr:to>
          <xdr:col>29</xdr:col>
          <xdr:colOff>69850</xdr:colOff>
          <xdr:row>39</xdr:row>
          <xdr:rowOff>342900</xdr:rowOff>
        </xdr:to>
        <xdr:sp macro="" textlink="">
          <xdr:nvSpPr>
            <xdr:cNvPr id="5181" name="Check Box 61" hidden="1">
              <a:extLst>
                <a:ext uri="{63B3BB69-23CF-44E3-9099-C40C66FF867C}">
                  <a14:compatExt spid="_x0000_s5181"/>
                </a:ext>
                <a:ext uri="{FF2B5EF4-FFF2-40B4-BE49-F238E27FC236}">
                  <a16:creationId xmlns:a16="http://schemas.microsoft.com/office/drawing/2014/main" id="{00000000-0008-0000-0100-00003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31750</xdr:colOff>
          <xdr:row>39</xdr:row>
          <xdr:rowOff>38100</xdr:rowOff>
        </xdr:from>
        <xdr:to>
          <xdr:col>37</xdr:col>
          <xdr:colOff>31750</xdr:colOff>
          <xdr:row>39</xdr:row>
          <xdr:rowOff>374650</xdr:rowOff>
        </xdr:to>
        <xdr:sp macro="" textlink="">
          <xdr:nvSpPr>
            <xdr:cNvPr id="5182" name="Check Box 62" hidden="1">
              <a:extLst>
                <a:ext uri="{63B3BB69-23CF-44E3-9099-C40C66FF867C}">
                  <a14:compatExt spid="_x0000_s5182"/>
                </a:ext>
                <a:ext uri="{FF2B5EF4-FFF2-40B4-BE49-F238E27FC236}">
                  <a16:creationId xmlns:a16="http://schemas.microsoft.com/office/drawing/2014/main" id="{00000000-0008-0000-0100-00003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31750</xdr:colOff>
          <xdr:row>39</xdr:row>
          <xdr:rowOff>31750</xdr:rowOff>
        </xdr:from>
        <xdr:to>
          <xdr:col>45</xdr:col>
          <xdr:colOff>31750</xdr:colOff>
          <xdr:row>39</xdr:row>
          <xdr:rowOff>374650</xdr:rowOff>
        </xdr:to>
        <xdr:sp macro="" textlink="">
          <xdr:nvSpPr>
            <xdr:cNvPr id="5183" name="Check Box 63" hidden="1">
              <a:extLst>
                <a:ext uri="{63B3BB69-23CF-44E3-9099-C40C66FF867C}">
                  <a14:compatExt spid="_x0000_s5183"/>
                </a:ext>
                <a:ext uri="{FF2B5EF4-FFF2-40B4-BE49-F238E27FC236}">
                  <a16:creationId xmlns:a16="http://schemas.microsoft.com/office/drawing/2014/main" id="{00000000-0008-0000-0100-00003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38100</xdr:colOff>
          <xdr:row>39</xdr:row>
          <xdr:rowOff>38100</xdr:rowOff>
        </xdr:from>
        <xdr:to>
          <xdr:col>53</xdr:col>
          <xdr:colOff>38100</xdr:colOff>
          <xdr:row>39</xdr:row>
          <xdr:rowOff>374650</xdr:rowOff>
        </xdr:to>
        <xdr:sp macro="" textlink="">
          <xdr:nvSpPr>
            <xdr:cNvPr id="5184" name="Check Box 64" hidden="1">
              <a:extLst>
                <a:ext uri="{63B3BB69-23CF-44E3-9099-C40C66FF867C}">
                  <a14:compatExt spid="_x0000_s5184"/>
                </a:ext>
                <a:ext uri="{FF2B5EF4-FFF2-40B4-BE49-F238E27FC236}">
                  <a16:creationId xmlns:a16="http://schemas.microsoft.com/office/drawing/2014/main" id="{00000000-0008-0000-0100-00004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31750</xdr:colOff>
          <xdr:row>39</xdr:row>
          <xdr:rowOff>50800</xdr:rowOff>
        </xdr:from>
        <xdr:to>
          <xdr:col>61</xdr:col>
          <xdr:colOff>31750</xdr:colOff>
          <xdr:row>39</xdr:row>
          <xdr:rowOff>393700</xdr:rowOff>
        </xdr:to>
        <xdr:sp macro="" textlink="">
          <xdr:nvSpPr>
            <xdr:cNvPr id="5185" name="Check Box 65" hidden="1">
              <a:extLst>
                <a:ext uri="{63B3BB69-23CF-44E3-9099-C40C66FF867C}">
                  <a14:compatExt spid="_x0000_s5185"/>
                </a:ext>
                <a:ext uri="{FF2B5EF4-FFF2-40B4-BE49-F238E27FC236}">
                  <a16:creationId xmlns:a16="http://schemas.microsoft.com/office/drawing/2014/main" id="{00000000-0008-0000-0100-00004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69850</xdr:colOff>
          <xdr:row>39</xdr:row>
          <xdr:rowOff>69850</xdr:rowOff>
        </xdr:from>
        <xdr:to>
          <xdr:col>69</xdr:col>
          <xdr:colOff>0</xdr:colOff>
          <xdr:row>39</xdr:row>
          <xdr:rowOff>412750</xdr:rowOff>
        </xdr:to>
        <xdr:sp macro="" textlink="">
          <xdr:nvSpPr>
            <xdr:cNvPr id="5186" name="Check Box 66" hidden="1">
              <a:extLst>
                <a:ext uri="{63B3BB69-23CF-44E3-9099-C40C66FF867C}">
                  <a14:compatExt spid="_x0000_s5186"/>
                </a:ext>
                <a:ext uri="{FF2B5EF4-FFF2-40B4-BE49-F238E27FC236}">
                  <a16:creationId xmlns:a16="http://schemas.microsoft.com/office/drawing/2014/main" id="{00000000-0008-0000-0100-00004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127000</xdr:colOff>
          <xdr:row>40</xdr:row>
          <xdr:rowOff>12700</xdr:rowOff>
        </xdr:from>
        <xdr:to>
          <xdr:col>20</xdr:col>
          <xdr:colOff>69850</xdr:colOff>
          <xdr:row>40</xdr:row>
          <xdr:rowOff>342900</xdr:rowOff>
        </xdr:to>
        <xdr:sp macro="" textlink="">
          <xdr:nvSpPr>
            <xdr:cNvPr id="5187" name="Check Box 67" hidden="1">
              <a:extLst>
                <a:ext uri="{63B3BB69-23CF-44E3-9099-C40C66FF867C}">
                  <a14:compatExt spid="_x0000_s5187"/>
                </a:ext>
                <a:ext uri="{FF2B5EF4-FFF2-40B4-BE49-F238E27FC236}">
                  <a16:creationId xmlns:a16="http://schemas.microsoft.com/office/drawing/2014/main" id="{00000000-0008-0000-0100-00004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127000</xdr:colOff>
          <xdr:row>31</xdr:row>
          <xdr:rowOff>50800</xdr:rowOff>
        </xdr:from>
        <xdr:to>
          <xdr:col>20</xdr:col>
          <xdr:colOff>69850</xdr:colOff>
          <xdr:row>31</xdr:row>
          <xdr:rowOff>381000</xdr:rowOff>
        </xdr:to>
        <xdr:sp macro="" textlink="">
          <xdr:nvSpPr>
            <xdr:cNvPr id="5204" name="Check Box 84" hidden="1">
              <a:extLst>
                <a:ext uri="{63B3BB69-23CF-44E3-9099-C40C66FF867C}">
                  <a14:compatExt spid="_x0000_s5204"/>
                </a:ext>
                <a:ext uri="{FF2B5EF4-FFF2-40B4-BE49-F238E27FC236}">
                  <a16:creationId xmlns:a16="http://schemas.microsoft.com/office/drawing/2014/main" id="{00000000-0008-0000-0100-00005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127000</xdr:colOff>
          <xdr:row>32</xdr:row>
          <xdr:rowOff>50800</xdr:rowOff>
        </xdr:from>
        <xdr:to>
          <xdr:col>20</xdr:col>
          <xdr:colOff>69850</xdr:colOff>
          <xdr:row>32</xdr:row>
          <xdr:rowOff>393700</xdr:rowOff>
        </xdr:to>
        <xdr:sp macro="" textlink="">
          <xdr:nvSpPr>
            <xdr:cNvPr id="5205" name="Check Box 85" hidden="1">
              <a:extLst>
                <a:ext uri="{63B3BB69-23CF-44E3-9099-C40C66FF867C}">
                  <a14:compatExt spid="_x0000_s5205"/>
                </a:ext>
                <a:ext uri="{FF2B5EF4-FFF2-40B4-BE49-F238E27FC236}">
                  <a16:creationId xmlns:a16="http://schemas.microsoft.com/office/drawing/2014/main" id="{00000000-0008-0000-0100-00005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12700</xdr:colOff>
          <xdr:row>32</xdr:row>
          <xdr:rowOff>38100</xdr:rowOff>
        </xdr:from>
        <xdr:to>
          <xdr:col>53</xdr:col>
          <xdr:colOff>12700</xdr:colOff>
          <xdr:row>32</xdr:row>
          <xdr:rowOff>374650</xdr:rowOff>
        </xdr:to>
        <xdr:sp macro="" textlink="">
          <xdr:nvSpPr>
            <xdr:cNvPr id="5210" name="Check Box 90" hidden="1">
              <a:extLst>
                <a:ext uri="{63B3BB69-23CF-44E3-9099-C40C66FF867C}">
                  <a14:compatExt spid="_x0000_s5210"/>
                </a:ext>
                <a:ext uri="{FF2B5EF4-FFF2-40B4-BE49-F238E27FC236}">
                  <a16:creationId xmlns:a16="http://schemas.microsoft.com/office/drawing/2014/main" id="{00000000-0008-0000-0100-00005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69850</xdr:colOff>
          <xdr:row>32</xdr:row>
          <xdr:rowOff>50800</xdr:rowOff>
        </xdr:from>
        <xdr:to>
          <xdr:col>29</xdr:col>
          <xdr:colOff>69850</xdr:colOff>
          <xdr:row>32</xdr:row>
          <xdr:rowOff>393700</xdr:rowOff>
        </xdr:to>
        <xdr:sp macro="" textlink="">
          <xdr:nvSpPr>
            <xdr:cNvPr id="5216" name="Check Box 96" hidden="1">
              <a:extLst>
                <a:ext uri="{63B3BB69-23CF-44E3-9099-C40C66FF867C}">
                  <a14:compatExt spid="_x0000_s5216"/>
                </a:ext>
                <a:ext uri="{FF2B5EF4-FFF2-40B4-BE49-F238E27FC236}">
                  <a16:creationId xmlns:a16="http://schemas.microsoft.com/office/drawing/2014/main" id="{00000000-0008-0000-0100-00006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127000</xdr:colOff>
          <xdr:row>30</xdr:row>
          <xdr:rowOff>50800</xdr:rowOff>
        </xdr:from>
        <xdr:to>
          <xdr:col>20</xdr:col>
          <xdr:colOff>76200</xdr:colOff>
          <xdr:row>30</xdr:row>
          <xdr:rowOff>381000</xdr:rowOff>
        </xdr:to>
        <xdr:sp macro="" textlink="">
          <xdr:nvSpPr>
            <xdr:cNvPr id="5219" name="Check Box 99" hidden="1">
              <a:extLst>
                <a:ext uri="{63B3BB69-23CF-44E3-9099-C40C66FF867C}">
                  <a14:compatExt spid="_x0000_s5219"/>
                </a:ext>
                <a:ext uri="{FF2B5EF4-FFF2-40B4-BE49-F238E27FC236}">
                  <a16:creationId xmlns:a16="http://schemas.microsoft.com/office/drawing/2014/main" id="{00000000-0008-0000-0100-00006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91</xdr:col>
      <xdr:colOff>0</xdr:colOff>
      <xdr:row>0</xdr:row>
      <xdr:rowOff>0</xdr:rowOff>
    </xdr:from>
    <xdr:to>
      <xdr:col>213</xdr:col>
      <xdr:colOff>66675</xdr:colOff>
      <xdr:row>106</xdr:row>
      <xdr:rowOff>0</xdr:rowOff>
    </xdr:to>
    <xdr:pic>
      <xdr:nvPicPr>
        <xdr:cNvPr id="2" name="図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19600" y="0"/>
          <a:ext cx="21609050" cy="41668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106</xdr:row>
      <xdr:rowOff>0</xdr:rowOff>
    </xdr:from>
    <xdr:to>
      <xdr:col>213</xdr:col>
      <xdr:colOff>66675</xdr:colOff>
      <xdr:row>237</xdr:row>
      <xdr:rowOff>9525</xdr:rowOff>
    </xdr:to>
    <xdr:pic>
      <xdr:nvPicPr>
        <xdr:cNvPr id="3" name="図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19600" y="41668700"/>
          <a:ext cx="21609050" cy="50533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82</xdr:col>
      <xdr:colOff>8303</xdr:colOff>
      <xdr:row>0</xdr:row>
      <xdr:rowOff>0</xdr:rowOff>
    </xdr:from>
    <xdr:to>
      <xdr:col>143</xdr:col>
      <xdr:colOff>760778</xdr:colOff>
      <xdr:row>168</xdr:row>
      <xdr:rowOff>122799</xdr:rowOff>
    </xdr:to>
    <xdr:pic>
      <xdr:nvPicPr>
        <xdr:cNvPr id="3" name="図 2">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22841" y="0"/>
          <a:ext cx="12241091" cy="4257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10\zeh_conso\Users\sii277.SII\Downloads\&#26085;&#26286;&#12510;&#12473;&#12479;&#20837;&#12426;&#9733;&#9733;&#12304;&#21205;&#20316;&#12481;&#12455;&#12483;&#12463;&#12305;&#12503;&#12521;&#12531;&#12490;&#12540;&#30331;&#37682;&#30003;&#35531;&#27096;&#24335;17032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1.10\zeh_conso\Users\sii060\Desktop\&#27425;&#24180;&#24230;\&#12487;&#12505;&#12525;&#12483;&#12497;&#12540;\N+myu2&#12304;&#65320;30&#65338;&#65317;&#65320;&#12305;&#65338;&#65317;&#65320;&#12487;&#12505;&#12525;&#12483;&#12497;&#12540;&#30003;&#35531;&#27096;&#24335;_2018032517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ＺＥＢプランナー登録申請書"/>
      <sheetName val="ＺＥＢプランナー公開情報"/>
      <sheetName val="ＺＥＢプランナー登録票"/>
      <sheetName val="役員名簿"/>
      <sheetName val="データ1"/>
      <sheetName val="データ2"/>
      <sheetName val="マスタ"/>
    </sheetNames>
    <sheetDataSet>
      <sheetData sheetId="0" refreshError="1"/>
      <sheetData sheetId="1" refreshError="1"/>
      <sheetData sheetId="2">
        <row r="6">
          <cell r="BX6" t="str">
            <v>設計Ａ</v>
          </cell>
        </row>
        <row r="7">
          <cell r="BX7" t="str">
            <v>設計施工Ａ</v>
          </cell>
        </row>
        <row r="8">
          <cell r="BX8" t="str">
            <v>コンサルＢ</v>
          </cell>
        </row>
      </sheetData>
      <sheetData sheetId="3" refreshError="1"/>
      <sheetData sheetId="4">
        <row r="2">
          <cell r="A2" t="str">
            <v>--選択--</v>
          </cell>
        </row>
        <row r="3">
          <cell r="A3" t="str">
            <v>農業・林業</v>
          </cell>
        </row>
        <row r="4">
          <cell r="A4" t="str">
            <v>漁業</v>
          </cell>
        </row>
        <row r="5">
          <cell r="A5" t="str">
            <v>鉱業・採石業・砂利採取業</v>
          </cell>
        </row>
        <row r="6">
          <cell r="A6" t="str">
            <v>建設業</v>
          </cell>
        </row>
        <row r="7">
          <cell r="A7" t="str">
            <v>製造業</v>
          </cell>
        </row>
        <row r="8">
          <cell r="A8" t="str">
            <v>電気・ガス・熱供給・水道業</v>
          </cell>
        </row>
        <row r="9">
          <cell r="A9" t="str">
            <v>情報通信業</v>
          </cell>
        </row>
        <row r="10">
          <cell r="A10" t="str">
            <v>運輸業・郵便業</v>
          </cell>
        </row>
        <row r="11">
          <cell r="A11" t="str">
            <v>卸売業・小売業</v>
          </cell>
        </row>
        <row r="12">
          <cell r="A12" t="str">
            <v>金融業・保険業</v>
          </cell>
        </row>
        <row r="13">
          <cell r="A13" t="str">
            <v>不動産業・物品賃貸業</v>
          </cell>
        </row>
        <row r="14">
          <cell r="A14" t="str">
            <v>学術研究・専門＿技術サービス業</v>
          </cell>
        </row>
        <row r="15">
          <cell r="A15" t="str">
            <v>宿泊業・飲食サービス業</v>
          </cell>
        </row>
        <row r="16">
          <cell r="A16" t="str">
            <v>生活関連サービス業・娯楽業</v>
          </cell>
        </row>
        <row r="17">
          <cell r="A17" t="str">
            <v>教育・学習支援行</v>
          </cell>
        </row>
        <row r="18">
          <cell r="A18" t="str">
            <v>医療・福祉</v>
          </cell>
        </row>
        <row r="19">
          <cell r="A19" t="str">
            <v>複合サービス事業</v>
          </cell>
        </row>
        <row r="20">
          <cell r="A20" t="str">
            <v>サービス業＿他に分類されないもの</v>
          </cell>
        </row>
        <row r="21">
          <cell r="A21" t="str">
            <v>公務＿他に分類されるものを除く</v>
          </cell>
        </row>
        <row r="22">
          <cell r="A22" t="str">
            <v>分類不能の産業</v>
          </cell>
        </row>
      </sheetData>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ＺＥＨデベロッパー登録申請書"/>
      <sheetName val="ＺＥＨデベロッパー公開情報"/>
      <sheetName val="ＺＥＨデベロッパー登録票"/>
      <sheetName val="役員名簿"/>
      <sheetName val="data1"/>
      <sheetName val="data2"/>
      <sheetName val="data3"/>
    </sheetNames>
    <sheetDataSet>
      <sheetData sheetId="0">
        <row r="46">
          <cell r="F46">
            <v>0</v>
          </cell>
        </row>
      </sheetData>
      <sheetData sheetId="1">
        <row r="51">
          <cell r="C51">
            <v>0</v>
          </cell>
        </row>
      </sheetData>
      <sheetData sheetId="2"/>
      <sheetData sheetId="3"/>
      <sheetData sheetId="4">
        <row r="2">
          <cell r="A2" t="str">
            <v>--選択--</v>
          </cell>
        </row>
        <row r="3">
          <cell r="A3" t="str">
            <v>農業・林業</v>
          </cell>
        </row>
        <row r="4">
          <cell r="A4" t="str">
            <v>漁業</v>
          </cell>
        </row>
        <row r="5">
          <cell r="A5" t="str">
            <v>鉱業・採石業・砂利採取業</v>
          </cell>
        </row>
        <row r="6">
          <cell r="A6" t="str">
            <v>建設業</v>
          </cell>
        </row>
        <row r="7">
          <cell r="A7" t="str">
            <v>製造業</v>
          </cell>
        </row>
        <row r="8">
          <cell r="A8" t="str">
            <v>電気・ガス・熱供給・水道業</v>
          </cell>
        </row>
        <row r="9">
          <cell r="A9" t="str">
            <v>情報通信業</v>
          </cell>
        </row>
        <row r="10">
          <cell r="A10" t="str">
            <v>運輸業・郵便業</v>
          </cell>
        </row>
        <row r="11">
          <cell r="A11" t="str">
            <v>卸売業・小売業</v>
          </cell>
        </row>
        <row r="12">
          <cell r="A12" t="str">
            <v>金融業・保険業</v>
          </cell>
        </row>
        <row r="13">
          <cell r="A13" t="str">
            <v>不動産業・物品賃貸業</v>
          </cell>
        </row>
        <row r="14">
          <cell r="A14" t="str">
            <v>学術研究・専門＿技術サービス業</v>
          </cell>
        </row>
        <row r="15">
          <cell r="A15" t="str">
            <v>宿泊業・飲食サービス業</v>
          </cell>
        </row>
        <row r="16">
          <cell r="A16" t="str">
            <v>生活関連サービス業・娯楽業</v>
          </cell>
        </row>
        <row r="17">
          <cell r="A17" t="str">
            <v>教育・学習支援業</v>
          </cell>
        </row>
        <row r="18">
          <cell r="A18" t="str">
            <v>医療・福祉</v>
          </cell>
        </row>
        <row r="19">
          <cell r="A19" t="str">
            <v>複合サービス事業</v>
          </cell>
        </row>
        <row r="20">
          <cell r="A20" t="str">
            <v>サービス業＿他に分類されないもの</v>
          </cell>
        </row>
        <row r="21">
          <cell r="A21" t="str">
            <v>公務＿他に分類されるものを除く</v>
          </cell>
        </row>
        <row r="22">
          <cell r="A22" t="str">
            <v>分類不能の産業</v>
          </cell>
        </row>
      </sheetData>
      <sheetData sheetId="5"/>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hyperlink" Target="mailto:p-support@sii.or.jp" TargetMode="External"/><Relationship Id="rId7" Type="http://schemas.openxmlformats.org/officeDocument/2006/relationships/ctrlProp" Target="../ctrlProps/ctrlProp1.xml"/><Relationship Id="rId2" Type="http://schemas.openxmlformats.org/officeDocument/2006/relationships/hyperlink" Target="https://sii.or.jp/anonymous_processing/index.html" TargetMode="External"/><Relationship Id="rId1" Type="http://schemas.openxmlformats.org/officeDocument/2006/relationships/hyperlink" Target="https://zehweb.jp/privacy/" TargetMode="External"/><Relationship Id="rId6" Type="http://schemas.openxmlformats.org/officeDocument/2006/relationships/vmlDrawing" Target="../drawings/vmlDrawing1.vml"/><Relationship Id="rId5" Type="http://schemas.openxmlformats.org/officeDocument/2006/relationships/drawing" Target="../drawings/drawing1.xml"/><Relationship Id="rId10" Type="http://schemas.openxmlformats.org/officeDocument/2006/relationships/ctrlProp" Target="../ctrlProps/ctrlProp4.xml"/><Relationship Id="rId4" Type="http://schemas.openxmlformats.org/officeDocument/2006/relationships/printerSettings" Target="../printerSettings/printerSettings1.bin"/><Relationship Id="rId9" Type="http://schemas.openxmlformats.org/officeDocument/2006/relationships/ctrlProp" Target="../ctrlProps/ctrlProp3.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4.xml"/><Relationship Id="rId18" Type="http://schemas.openxmlformats.org/officeDocument/2006/relationships/ctrlProp" Target="../ctrlProps/ctrlProp19.xml"/><Relationship Id="rId26" Type="http://schemas.openxmlformats.org/officeDocument/2006/relationships/ctrlProp" Target="../ctrlProps/ctrlProp27.xml"/><Relationship Id="rId39" Type="http://schemas.openxmlformats.org/officeDocument/2006/relationships/ctrlProp" Target="../ctrlProps/ctrlProp40.xml"/><Relationship Id="rId3" Type="http://schemas.openxmlformats.org/officeDocument/2006/relationships/vmlDrawing" Target="../drawings/vmlDrawing2.vml"/><Relationship Id="rId21" Type="http://schemas.openxmlformats.org/officeDocument/2006/relationships/ctrlProp" Target="../ctrlProps/ctrlProp22.xml"/><Relationship Id="rId34" Type="http://schemas.openxmlformats.org/officeDocument/2006/relationships/ctrlProp" Target="../ctrlProps/ctrlProp35.xml"/><Relationship Id="rId42" Type="http://schemas.openxmlformats.org/officeDocument/2006/relationships/ctrlProp" Target="../ctrlProps/ctrlProp43.xml"/><Relationship Id="rId47" Type="http://schemas.openxmlformats.org/officeDocument/2006/relationships/ctrlProp" Target="../ctrlProps/ctrlProp48.xml"/><Relationship Id="rId50" Type="http://schemas.openxmlformats.org/officeDocument/2006/relationships/ctrlProp" Target="../ctrlProps/ctrlProp51.xml"/><Relationship Id="rId7" Type="http://schemas.openxmlformats.org/officeDocument/2006/relationships/ctrlProp" Target="../ctrlProps/ctrlProp8.xml"/><Relationship Id="rId12" Type="http://schemas.openxmlformats.org/officeDocument/2006/relationships/ctrlProp" Target="../ctrlProps/ctrlProp13.xml"/><Relationship Id="rId17" Type="http://schemas.openxmlformats.org/officeDocument/2006/relationships/ctrlProp" Target="../ctrlProps/ctrlProp18.xml"/><Relationship Id="rId25" Type="http://schemas.openxmlformats.org/officeDocument/2006/relationships/ctrlProp" Target="../ctrlProps/ctrlProp26.xml"/><Relationship Id="rId33" Type="http://schemas.openxmlformats.org/officeDocument/2006/relationships/ctrlProp" Target="../ctrlProps/ctrlProp34.xml"/><Relationship Id="rId38" Type="http://schemas.openxmlformats.org/officeDocument/2006/relationships/ctrlProp" Target="../ctrlProps/ctrlProp39.xml"/><Relationship Id="rId46" Type="http://schemas.openxmlformats.org/officeDocument/2006/relationships/ctrlProp" Target="../ctrlProps/ctrlProp47.xml"/><Relationship Id="rId2" Type="http://schemas.openxmlformats.org/officeDocument/2006/relationships/drawing" Target="../drawings/drawing2.xml"/><Relationship Id="rId16" Type="http://schemas.openxmlformats.org/officeDocument/2006/relationships/ctrlProp" Target="../ctrlProps/ctrlProp17.xml"/><Relationship Id="rId20" Type="http://schemas.openxmlformats.org/officeDocument/2006/relationships/ctrlProp" Target="../ctrlProps/ctrlProp21.xml"/><Relationship Id="rId29" Type="http://schemas.openxmlformats.org/officeDocument/2006/relationships/ctrlProp" Target="../ctrlProps/ctrlProp30.xml"/><Relationship Id="rId41" Type="http://schemas.openxmlformats.org/officeDocument/2006/relationships/ctrlProp" Target="../ctrlProps/ctrlProp4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11" Type="http://schemas.openxmlformats.org/officeDocument/2006/relationships/ctrlProp" Target="../ctrlProps/ctrlProp12.xml"/><Relationship Id="rId24" Type="http://schemas.openxmlformats.org/officeDocument/2006/relationships/ctrlProp" Target="../ctrlProps/ctrlProp25.xml"/><Relationship Id="rId32" Type="http://schemas.openxmlformats.org/officeDocument/2006/relationships/ctrlProp" Target="../ctrlProps/ctrlProp33.xml"/><Relationship Id="rId37" Type="http://schemas.openxmlformats.org/officeDocument/2006/relationships/ctrlProp" Target="../ctrlProps/ctrlProp38.xml"/><Relationship Id="rId40" Type="http://schemas.openxmlformats.org/officeDocument/2006/relationships/ctrlProp" Target="../ctrlProps/ctrlProp41.xml"/><Relationship Id="rId45" Type="http://schemas.openxmlformats.org/officeDocument/2006/relationships/ctrlProp" Target="../ctrlProps/ctrlProp46.xml"/><Relationship Id="rId53" Type="http://schemas.openxmlformats.org/officeDocument/2006/relationships/ctrlProp" Target="../ctrlProps/ctrlProp54.xml"/><Relationship Id="rId5" Type="http://schemas.openxmlformats.org/officeDocument/2006/relationships/ctrlProp" Target="../ctrlProps/ctrlProp6.xml"/><Relationship Id="rId15" Type="http://schemas.openxmlformats.org/officeDocument/2006/relationships/ctrlProp" Target="../ctrlProps/ctrlProp16.xml"/><Relationship Id="rId23" Type="http://schemas.openxmlformats.org/officeDocument/2006/relationships/ctrlProp" Target="../ctrlProps/ctrlProp24.xml"/><Relationship Id="rId28" Type="http://schemas.openxmlformats.org/officeDocument/2006/relationships/ctrlProp" Target="../ctrlProps/ctrlProp29.xml"/><Relationship Id="rId36" Type="http://schemas.openxmlformats.org/officeDocument/2006/relationships/ctrlProp" Target="../ctrlProps/ctrlProp37.xml"/><Relationship Id="rId49" Type="http://schemas.openxmlformats.org/officeDocument/2006/relationships/ctrlProp" Target="../ctrlProps/ctrlProp50.xml"/><Relationship Id="rId10" Type="http://schemas.openxmlformats.org/officeDocument/2006/relationships/ctrlProp" Target="../ctrlProps/ctrlProp11.xml"/><Relationship Id="rId19" Type="http://schemas.openxmlformats.org/officeDocument/2006/relationships/ctrlProp" Target="../ctrlProps/ctrlProp20.xml"/><Relationship Id="rId31" Type="http://schemas.openxmlformats.org/officeDocument/2006/relationships/ctrlProp" Target="../ctrlProps/ctrlProp32.xml"/><Relationship Id="rId44" Type="http://schemas.openxmlformats.org/officeDocument/2006/relationships/ctrlProp" Target="../ctrlProps/ctrlProp45.xml"/><Relationship Id="rId52" Type="http://schemas.openxmlformats.org/officeDocument/2006/relationships/ctrlProp" Target="../ctrlProps/ctrlProp53.xml"/><Relationship Id="rId4" Type="http://schemas.openxmlformats.org/officeDocument/2006/relationships/ctrlProp" Target="../ctrlProps/ctrlProp5.xml"/><Relationship Id="rId9" Type="http://schemas.openxmlformats.org/officeDocument/2006/relationships/ctrlProp" Target="../ctrlProps/ctrlProp10.xml"/><Relationship Id="rId14" Type="http://schemas.openxmlformats.org/officeDocument/2006/relationships/ctrlProp" Target="../ctrlProps/ctrlProp15.xml"/><Relationship Id="rId22" Type="http://schemas.openxmlformats.org/officeDocument/2006/relationships/ctrlProp" Target="../ctrlProps/ctrlProp23.xml"/><Relationship Id="rId27" Type="http://schemas.openxmlformats.org/officeDocument/2006/relationships/ctrlProp" Target="../ctrlProps/ctrlProp28.xml"/><Relationship Id="rId30" Type="http://schemas.openxmlformats.org/officeDocument/2006/relationships/ctrlProp" Target="../ctrlProps/ctrlProp31.xml"/><Relationship Id="rId35" Type="http://schemas.openxmlformats.org/officeDocument/2006/relationships/ctrlProp" Target="../ctrlProps/ctrlProp36.xml"/><Relationship Id="rId43" Type="http://schemas.openxmlformats.org/officeDocument/2006/relationships/ctrlProp" Target="../ctrlProps/ctrlProp44.xml"/><Relationship Id="rId48" Type="http://schemas.openxmlformats.org/officeDocument/2006/relationships/ctrlProp" Target="../ctrlProps/ctrlProp49.xml"/><Relationship Id="rId8" Type="http://schemas.openxmlformats.org/officeDocument/2006/relationships/ctrlProp" Target="../ctrlProps/ctrlProp9.xml"/><Relationship Id="rId51" Type="http://schemas.openxmlformats.org/officeDocument/2006/relationships/ctrlProp" Target="../ctrlProps/ctrlProp5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sheetPr>
  <dimension ref="A1:CN306"/>
  <sheetViews>
    <sheetView showGridLines="0" showZeros="0" tabSelected="1" view="pageBreakPreview" zoomScale="70" zoomScaleNormal="55" zoomScaleSheetLayoutView="70" zoomScalePageLayoutView="55" workbookViewId="0">
      <selection activeCell="AD2" sqref="AD2:AF2"/>
    </sheetView>
  </sheetViews>
  <sheetFormatPr defaultColWidth="3" defaultRowHeight="18" customHeight="1"/>
  <cols>
    <col min="1" max="1" width="3.90625" style="4" customWidth="1"/>
    <col min="2" max="3" width="3" style="4" customWidth="1"/>
    <col min="4" max="5" width="3" style="5" customWidth="1"/>
    <col min="6" max="7" width="3" style="6" customWidth="1"/>
    <col min="8" max="20" width="3" style="4" customWidth="1"/>
    <col min="21" max="21" width="4.08984375" style="4" customWidth="1"/>
    <col min="22" max="43" width="3" style="4" customWidth="1"/>
    <col min="44" max="47" width="3" style="4"/>
    <col min="48" max="48" width="6.26953125" style="4" customWidth="1"/>
    <col min="49" max="49" width="7" style="4" hidden="1" customWidth="1"/>
    <col min="50" max="50" width="2.6328125" style="4" customWidth="1"/>
    <col min="51" max="51" width="5.90625" style="4" hidden="1" customWidth="1"/>
    <col min="52" max="76" width="3" style="4"/>
    <col min="77" max="77" width="3.6328125" style="4" customWidth="1"/>
    <col min="78" max="255" width="3" style="4"/>
    <col min="256" max="298" width="3" style="4" customWidth="1"/>
    <col min="299" max="511" width="3" style="4"/>
    <col min="512" max="554" width="3" style="4" customWidth="1"/>
    <col min="555" max="767" width="3" style="4"/>
    <col min="768" max="810" width="3" style="4" customWidth="1"/>
    <col min="811" max="1023" width="3" style="4"/>
    <col min="1024" max="1066" width="3" style="4" customWidth="1"/>
    <col min="1067" max="1279" width="3" style="4"/>
    <col min="1280" max="1322" width="3" style="4" customWidth="1"/>
    <col min="1323" max="1535" width="3" style="4"/>
    <col min="1536" max="1578" width="3" style="4" customWidth="1"/>
    <col min="1579" max="1791" width="3" style="4"/>
    <col min="1792" max="1834" width="3" style="4" customWidth="1"/>
    <col min="1835" max="2047" width="3" style="4"/>
    <col min="2048" max="2090" width="3" style="4" customWidth="1"/>
    <col min="2091" max="2303" width="3" style="4"/>
    <col min="2304" max="2346" width="3" style="4" customWidth="1"/>
    <col min="2347" max="2559" width="3" style="4"/>
    <col min="2560" max="2602" width="3" style="4" customWidth="1"/>
    <col min="2603" max="2815" width="3" style="4"/>
    <col min="2816" max="2858" width="3" style="4" customWidth="1"/>
    <col min="2859" max="3071" width="3" style="4"/>
    <col min="3072" max="3114" width="3" style="4" customWidth="1"/>
    <col min="3115" max="3327" width="3" style="4"/>
    <col min="3328" max="3370" width="3" style="4" customWidth="1"/>
    <col min="3371" max="3583" width="3" style="4"/>
    <col min="3584" max="3626" width="3" style="4" customWidth="1"/>
    <col min="3627" max="3839" width="3" style="4"/>
    <col min="3840" max="3882" width="3" style="4" customWidth="1"/>
    <col min="3883" max="4095" width="3" style="4"/>
    <col min="4096" max="4138" width="3" style="4" customWidth="1"/>
    <col min="4139" max="4351" width="3" style="4"/>
    <col min="4352" max="4394" width="3" style="4" customWidth="1"/>
    <col min="4395" max="4607" width="3" style="4"/>
    <col min="4608" max="4650" width="3" style="4" customWidth="1"/>
    <col min="4651" max="4863" width="3" style="4"/>
    <col min="4864" max="4906" width="3" style="4" customWidth="1"/>
    <col min="4907" max="5119" width="3" style="4"/>
    <col min="5120" max="5162" width="3" style="4" customWidth="1"/>
    <col min="5163" max="5375" width="3" style="4"/>
    <col min="5376" max="5418" width="3" style="4" customWidth="1"/>
    <col min="5419" max="5631" width="3" style="4"/>
    <col min="5632" max="5674" width="3" style="4" customWidth="1"/>
    <col min="5675" max="5887" width="3" style="4"/>
    <col min="5888" max="5930" width="3" style="4" customWidth="1"/>
    <col min="5931" max="6143" width="3" style="4"/>
    <col min="6144" max="6186" width="3" style="4" customWidth="1"/>
    <col min="6187" max="6399" width="3" style="4"/>
    <col min="6400" max="6442" width="3" style="4" customWidth="1"/>
    <col min="6443" max="6655" width="3" style="4"/>
    <col min="6656" max="6698" width="3" style="4" customWidth="1"/>
    <col min="6699" max="6911" width="3" style="4"/>
    <col min="6912" max="6954" width="3" style="4" customWidth="1"/>
    <col min="6955" max="7167" width="3" style="4"/>
    <col min="7168" max="7210" width="3" style="4" customWidth="1"/>
    <col min="7211" max="7423" width="3" style="4"/>
    <col min="7424" max="7466" width="3" style="4" customWidth="1"/>
    <col min="7467" max="7679" width="3" style="4"/>
    <col min="7680" max="7722" width="3" style="4" customWidth="1"/>
    <col min="7723" max="7935" width="3" style="4"/>
    <col min="7936" max="7978" width="3" style="4" customWidth="1"/>
    <col min="7979" max="8191" width="3" style="4"/>
    <col min="8192" max="8234" width="3" style="4" customWidth="1"/>
    <col min="8235" max="8447" width="3" style="4"/>
    <col min="8448" max="8490" width="3" style="4" customWidth="1"/>
    <col min="8491" max="8703" width="3" style="4"/>
    <col min="8704" max="8746" width="3" style="4" customWidth="1"/>
    <col min="8747" max="8959" width="3" style="4"/>
    <col min="8960" max="9002" width="3" style="4" customWidth="1"/>
    <col min="9003" max="9215" width="3" style="4"/>
    <col min="9216" max="9258" width="3" style="4" customWidth="1"/>
    <col min="9259" max="9471" width="3" style="4"/>
    <col min="9472" max="9514" width="3" style="4" customWidth="1"/>
    <col min="9515" max="9727" width="3" style="4"/>
    <col min="9728" max="9770" width="3" style="4" customWidth="1"/>
    <col min="9771" max="9983" width="3" style="4"/>
    <col min="9984" max="10026" width="3" style="4" customWidth="1"/>
    <col min="10027" max="10239" width="3" style="4"/>
    <col min="10240" max="10282" width="3" style="4" customWidth="1"/>
    <col min="10283" max="10495" width="3" style="4"/>
    <col min="10496" max="10538" width="3" style="4" customWidth="1"/>
    <col min="10539" max="10751" width="3" style="4"/>
    <col min="10752" max="10794" width="3" style="4" customWidth="1"/>
    <col min="10795" max="11007" width="3" style="4"/>
    <col min="11008" max="11050" width="3" style="4" customWidth="1"/>
    <col min="11051" max="11263" width="3" style="4"/>
    <col min="11264" max="11306" width="3" style="4" customWidth="1"/>
    <col min="11307" max="11519" width="3" style="4"/>
    <col min="11520" max="11562" width="3" style="4" customWidth="1"/>
    <col min="11563" max="11775" width="3" style="4"/>
    <col min="11776" max="11818" width="3" style="4" customWidth="1"/>
    <col min="11819" max="12031" width="3" style="4"/>
    <col min="12032" max="12074" width="3" style="4" customWidth="1"/>
    <col min="12075" max="12287" width="3" style="4"/>
    <col min="12288" max="12330" width="3" style="4" customWidth="1"/>
    <col min="12331" max="12543" width="3" style="4"/>
    <col min="12544" max="12586" width="3" style="4" customWidth="1"/>
    <col min="12587" max="12799" width="3" style="4"/>
    <col min="12800" max="12842" width="3" style="4" customWidth="1"/>
    <col min="12843" max="13055" width="3" style="4"/>
    <col min="13056" max="13098" width="3" style="4" customWidth="1"/>
    <col min="13099" max="13311" width="3" style="4"/>
    <col min="13312" max="13354" width="3" style="4" customWidth="1"/>
    <col min="13355" max="13567" width="3" style="4"/>
    <col min="13568" max="13610" width="3" style="4" customWidth="1"/>
    <col min="13611" max="13823" width="3" style="4"/>
    <col min="13824" max="13866" width="3" style="4" customWidth="1"/>
    <col min="13867" max="14079" width="3" style="4"/>
    <col min="14080" max="14122" width="3" style="4" customWidth="1"/>
    <col min="14123" max="14335" width="3" style="4"/>
    <col min="14336" max="14378" width="3" style="4" customWidth="1"/>
    <col min="14379" max="14591" width="3" style="4"/>
    <col min="14592" max="14634" width="3" style="4" customWidth="1"/>
    <col min="14635" max="14847" width="3" style="4"/>
    <col min="14848" max="14890" width="3" style="4" customWidth="1"/>
    <col min="14891" max="15103" width="3" style="4"/>
    <col min="15104" max="15146" width="3" style="4" customWidth="1"/>
    <col min="15147" max="15359" width="3" style="4"/>
    <col min="15360" max="15402" width="3" style="4" customWidth="1"/>
    <col min="15403" max="15615" width="3" style="4"/>
    <col min="15616" max="15658" width="3" style="4" customWidth="1"/>
    <col min="15659" max="15871" width="3" style="4"/>
    <col min="15872" max="15914" width="3" style="4" customWidth="1"/>
    <col min="15915" max="16127" width="3" style="4"/>
    <col min="16128" max="16170" width="3" style="4" customWidth="1"/>
    <col min="16171" max="16384" width="3" style="4"/>
  </cols>
  <sheetData>
    <row r="1" spans="1:92" ht="18" customHeight="1">
      <c r="AD1" s="10"/>
      <c r="AE1" s="10"/>
      <c r="AF1" s="10"/>
      <c r="AG1" s="10"/>
      <c r="AH1" s="10"/>
      <c r="AI1" s="10"/>
      <c r="AJ1" s="10"/>
      <c r="AK1" s="10"/>
      <c r="AL1" s="10"/>
      <c r="AM1" s="10"/>
      <c r="AN1" s="10"/>
      <c r="AO1" s="10"/>
    </row>
    <row r="2" spans="1:92" ht="30" customHeight="1">
      <c r="A2" s="3" t="s">
        <v>382</v>
      </c>
      <c r="B2" s="141"/>
      <c r="C2" s="141"/>
      <c r="D2" s="142"/>
      <c r="E2" s="142"/>
      <c r="F2" s="143"/>
      <c r="G2" s="143"/>
      <c r="H2" s="141"/>
      <c r="I2" s="141"/>
      <c r="J2" s="141"/>
      <c r="K2" s="141"/>
      <c r="L2" s="141"/>
      <c r="M2" s="141"/>
      <c r="N2" s="141"/>
      <c r="O2" s="141"/>
      <c r="P2" s="141"/>
      <c r="Q2" s="141"/>
      <c r="R2" s="141"/>
      <c r="S2" s="141"/>
      <c r="T2" s="141"/>
      <c r="U2" s="141"/>
      <c r="V2" s="141"/>
      <c r="W2" s="141"/>
      <c r="X2" s="141"/>
      <c r="Y2" s="141"/>
      <c r="Z2" s="141"/>
      <c r="AA2" s="141"/>
      <c r="AB2" s="391"/>
      <c r="AC2" s="391"/>
      <c r="AD2" s="392"/>
      <c r="AE2" s="392"/>
      <c r="AF2" s="392"/>
      <c r="AG2" s="306" t="s">
        <v>1</v>
      </c>
      <c r="AH2" s="392"/>
      <c r="AI2" s="392"/>
      <c r="AJ2" s="392"/>
      <c r="AK2" s="306" t="s">
        <v>762</v>
      </c>
      <c r="AL2" s="392"/>
      <c r="AM2" s="392"/>
      <c r="AN2" s="392"/>
      <c r="AO2" s="306" t="s">
        <v>3</v>
      </c>
      <c r="AP2" s="141"/>
      <c r="AQ2" s="141"/>
      <c r="AR2" s="141"/>
    </row>
    <row r="3" spans="1:92" ht="30" customHeight="1">
      <c r="A3" s="141"/>
      <c r="B3" s="141"/>
      <c r="C3" s="141"/>
      <c r="D3" s="142"/>
      <c r="E3" s="142"/>
      <c r="F3" s="144"/>
      <c r="G3" s="144"/>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145"/>
      <c r="AK3" s="146" t="s">
        <v>549</v>
      </c>
      <c r="AL3" s="346" t="s">
        <v>389</v>
      </c>
      <c r="AM3" s="346"/>
      <c r="AN3" s="147" t="s">
        <v>390</v>
      </c>
      <c r="AO3" s="346" t="s">
        <v>720</v>
      </c>
      <c r="AP3" s="346"/>
      <c r="AQ3" s="146" t="s">
        <v>392</v>
      </c>
      <c r="AR3" s="146" t="s">
        <v>550</v>
      </c>
    </row>
    <row r="4" spans="1:92" ht="30" customHeight="1">
      <c r="A4" s="141" t="s">
        <v>773</v>
      </c>
      <c r="B4" s="149"/>
      <c r="C4" s="149"/>
      <c r="D4" s="149"/>
      <c r="E4" s="149"/>
      <c r="F4" s="149"/>
      <c r="G4" s="149"/>
      <c r="H4" s="149"/>
      <c r="I4" s="150"/>
      <c r="J4" s="141"/>
      <c r="K4" s="141"/>
      <c r="L4" s="141"/>
      <c r="M4" s="141"/>
      <c r="N4" s="141"/>
      <c r="O4" s="141"/>
      <c r="P4" s="141"/>
      <c r="Q4" s="141"/>
      <c r="R4" s="141"/>
      <c r="S4" s="141"/>
      <c r="T4" s="141"/>
      <c r="U4" s="141"/>
      <c r="V4" s="141"/>
      <c r="W4" s="141"/>
      <c r="X4" s="141"/>
      <c r="Y4" s="141"/>
      <c r="Z4" s="141"/>
      <c r="AA4" s="141"/>
      <c r="AB4" s="141"/>
      <c r="AC4" s="141"/>
      <c r="AD4" s="141"/>
      <c r="AE4" s="141"/>
      <c r="AF4" s="141"/>
      <c r="AG4" s="141"/>
      <c r="AH4" s="141"/>
      <c r="AI4" s="141"/>
      <c r="AJ4" s="151"/>
      <c r="AK4" s="151"/>
      <c r="AL4" s="152"/>
      <c r="AM4" s="151"/>
      <c r="AN4" s="151"/>
      <c r="AO4" s="152"/>
      <c r="AP4" s="151"/>
      <c r="AQ4" s="151"/>
      <c r="AR4" s="141"/>
    </row>
    <row r="5" spans="1:92" ht="30" customHeight="1">
      <c r="A5" s="141" t="s">
        <v>775</v>
      </c>
      <c r="B5" s="141"/>
      <c r="C5" s="153"/>
      <c r="D5" s="153"/>
      <c r="E5" s="153"/>
      <c r="F5" s="153"/>
      <c r="G5" s="153"/>
      <c r="H5" s="153"/>
      <c r="I5" s="153"/>
      <c r="J5" s="154"/>
      <c r="K5" s="154"/>
      <c r="L5" s="154"/>
      <c r="M5" s="141"/>
      <c r="N5" s="141"/>
      <c r="O5" s="141"/>
      <c r="P5" s="141"/>
      <c r="Q5" s="141"/>
      <c r="R5" s="141"/>
      <c r="S5" s="141"/>
      <c r="T5" s="141"/>
      <c r="U5" s="141"/>
      <c r="V5" s="141"/>
      <c r="W5" s="141"/>
      <c r="X5" s="141"/>
      <c r="Y5" s="141"/>
      <c r="Z5" s="141"/>
      <c r="AA5" s="141"/>
      <c r="AB5" s="141"/>
      <c r="AC5" s="141"/>
      <c r="AD5" s="141"/>
      <c r="AE5" s="141"/>
      <c r="AF5" s="141"/>
      <c r="AG5" s="141"/>
      <c r="AH5" s="141"/>
      <c r="AI5" s="141"/>
      <c r="AJ5" s="141"/>
      <c r="AK5" s="141"/>
      <c r="AL5" s="141"/>
      <c r="AM5" s="141"/>
      <c r="AN5" s="141"/>
      <c r="AO5" s="141"/>
      <c r="AP5" s="141"/>
      <c r="AQ5" s="141"/>
      <c r="AR5" s="141"/>
    </row>
    <row r="6" spans="1:92" ht="30" customHeight="1">
      <c r="A6" s="141"/>
      <c r="B6" s="141"/>
      <c r="C6" s="153"/>
      <c r="D6" s="153"/>
      <c r="E6" s="153"/>
      <c r="F6" s="153"/>
      <c r="G6" s="153"/>
      <c r="H6" s="153"/>
      <c r="I6" s="153"/>
      <c r="J6" s="154"/>
      <c r="K6" s="154"/>
      <c r="L6" s="154"/>
      <c r="M6" s="141"/>
      <c r="N6" s="141"/>
      <c r="O6" s="141"/>
      <c r="P6" s="141"/>
      <c r="Q6" s="141"/>
      <c r="R6" s="141"/>
      <c r="S6" s="141"/>
      <c r="T6" s="141"/>
      <c r="U6" s="141"/>
      <c r="V6" s="141"/>
      <c r="W6" s="141"/>
      <c r="X6" s="141"/>
      <c r="Y6" s="141"/>
      <c r="Z6" s="141"/>
      <c r="AA6" s="141"/>
      <c r="AB6" s="141"/>
      <c r="AC6" s="141"/>
      <c r="AD6" s="141"/>
      <c r="AE6" s="141"/>
      <c r="AF6" s="141"/>
      <c r="AG6" s="141"/>
      <c r="AH6" s="141"/>
      <c r="AI6" s="141"/>
      <c r="AJ6" s="141"/>
      <c r="AK6" s="141"/>
      <c r="AL6" s="141"/>
      <c r="AM6" s="141"/>
      <c r="AN6" s="141"/>
      <c r="AO6" s="141"/>
      <c r="AP6" s="141"/>
      <c r="AQ6" s="141"/>
      <c r="AR6" s="141"/>
      <c r="CN6" s="10"/>
    </row>
    <row r="7" spans="1:92" ht="30" customHeight="1">
      <c r="A7" s="155"/>
      <c r="B7" s="155"/>
      <c r="C7" s="155"/>
      <c r="D7" s="155"/>
      <c r="E7" s="155"/>
      <c r="F7" s="155"/>
      <c r="G7" s="155"/>
      <c r="H7" s="155"/>
      <c r="I7" s="155"/>
      <c r="J7" s="141"/>
      <c r="K7" s="141"/>
      <c r="L7" s="141"/>
      <c r="M7" s="141"/>
      <c r="N7" s="141"/>
      <c r="O7" s="141"/>
      <c r="P7" s="141"/>
      <c r="Q7" s="141"/>
      <c r="R7" s="141"/>
      <c r="S7" s="155"/>
      <c r="T7" s="141"/>
      <c r="U7" s="141"/>
      <c r="V7" s="141"/>
      <c r="W7" s="141"/>
      <c r="X7" s="141"/>
      <c r="Y7" s="141"/>
      <c r="Z7" s="141"/>
      <c r="AA7" s="141"/>
      <c r="AB7" s="141"/>
      <c r="AC7" s="155"/>
      <c r="AD7" s="155"/>
      <c r="AE7" s="155"/>
      <c r="AF7" s="155"/>
      <c r="AG7" s="155"/>
      <c r="AH7" s="155"/>
      <c r="AI7" s="155"/>
      <c r="AJ7" s="155"/>
      <c r="AK7" s="155"/>
      <c r="AL7" s="155"/>
      <c r="AM7" s="155"/>
      <c r="AN7" s="155"/>
      <c r="AO7" s="155"/>
      <c r="AP7" s="155"/>
      <c r="AQ7" s="155"/>
      <c r="AR7" s="141"/>
    </row>
    <row r="8" spans="1:92" ht="50.15" customHeight="1">
      <c r="A8" s="155"/>
      <c r="B8" s="155"/>
      <c r="C8" s="155"/>
      <c r="D8" s="142"/>
      <c r="E8" s="142"/>
      <c r="F8" s="144"/>
      <c r="G8" s="144"/>
      <c r="H8" s="141"/>
      <c r="I8" s="141"/>
      <c r="J8" s="393" t="s">
        <v>4</v>
      </c>
      <c r="K8" s="393"/>
      <c r="L8" s="393"/>
      <c r="M8" s="393"/>
      <c r="N8" s="394" t="s">
        <v>5</v>
      </c>
      <c r="O8" s="394"/>
      <c r="P8" s="394"/>
      <c r="Q8" s="394"/>
      <c r="R8" s="394"/>
      <c r="S8" s="156" t="s">
        <v>370</v>
      </c>
      <c r="T8" s="402">
        <f>H51</f>
        <v>0</v>
      </c>
      <c r="U8" s="403"/>
      <c r="V8" s="156" t="s">
        <v>369</v>
      </c>
      <c r="W8" s="404">
        <f>L51</f>
        <v>0</v>
      </c>
      <c r="X8" s="404"/>
      <c r="Y8" s="404"/>
      <c r="Z8" s="404"/>
      <c r="AA8" s="157"/>
      <c r="AB8" s="157"/>
      <c r="AC8" s="157"/>
      <c r="AD8" s="157"/>
      <c r="AE8" s="157"/>
      <c r="AF8" s="157"/>
      <c r="AG8" s="157"/>
      <c r="AH8" s="157"/>
      <c r="AI8" s="157"/>
      <c r="AJ8" s="157"/>
      <c r="AK8" s="157"/>
      <c r="AL8" s="157"/>
      <c r="AM8" s="157"/>
      <c r="AN8" s="157"/>
      <c r="AO8" s="157"/>
      <c r="AP8" s="157"/>
      <c r="AQ8" s="157"/>
      <c r="AR8" s="141"/>
    </row>
    <row r="9" spans="1:92" ht="50.15" customHeight="1">
      <c r="A9" s="158"/>
      <c r="B9" s="158"/>
      <c r="C9" s="158"/>
      <c r="D9" s="142"/>
      <c r="E9" s="142"/>
      <c r="F9" s="144"/>
      <c r="G9" s="144"/>
      <c r="H9" s="141"/>
      <c r="I9" s="141"/>
      <c r="J9" s="141"/>
      <c r="K9" s="141"/>
      <c r="L9" s="141"/>
      <c r="M9" s="141"/>
      <c r="N9" s="394" t="s">
        <v>6</v>
      </c>
      <c r="O9" s="394"/>
      <c r="P9" s="394"/>
      <c r="Q9" s="394"/>
      <c r="R9" s="394"/>
      <c r="S9" s="397" t="str">
        <f>IF(S51="--選択--","",S51)&amp;AB51&amp;F52</f>
        <v/>
      </c>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141"/>
    </row>
    <row r="10" spans="1:92" ht="50.15" customHeight="1">
      <c r="A10" s="158"/>
      <c r="B10" s="158"/>
      <c r="C10" s="158"/>
      <c r="D10" s="142"/>
      <c r="E10" s="142"/>
      <c r="F10" s="144"/>
      <c r="G10" s="144"/>
      <c r="H10" s="141"/>
      <c r="I10" s="141"/>
      <c r="J10" s="141"/>
      <c r="K10" s="141"/>
      <c r="L10" s="141"/>
      <c r="M10" s="141"/>
      <c r="N10" s="394" t="s">
        <v>41</v>
      </c>
      <c r="O10" s="394"/>
      <c r="P10" s="394"/>
      <c r="Q10" s="394"/>
      <c r="R10" s="394"/>
      <c r="S10" s="398">
        <f>F46</f>
        <v>0</v>
      </c>
      <c r="T10" s="399"/>
      <c r="U10" s="399"/>
      <c r="V10" s="399"/>
      <c r="W10" s="399"/>
      <c r="X10" s="399"/>
      <c r="Y10" s="399"/>
      <c r="Z10" s="399"/>
      <c r="AA10" s="399"/>
      <c r="AB10" s="399"/>
      <c r="AC10" s="399"/>
      <c r="AD10" s="399"/>
      <c r="AE10" s="399"/>
      <c r="AF10" s="399"/>
      <c r="AG10" s="399"/>
      <c r="AH10" s="399"/>
      <c r="AI10" s="399"/>
      <c r="AJ10" s="399"/>
      <c r="AK10" s="399"/>
      <c r="AL10" s="399"/>
      <c r="AM10" s="399"/>
      <c r="AN10" s="399"/>
      <c r="AO10" s="399"/>
      <c r="AP10" s="399"/>
      <c r="AQ10" s="399"/>
      <c r="AR10" s="141"/>
    </row>
    <row r="11" spans="1:92" ht="50.15" customHeight="1">
      <c r="A11" s="158"/>
      <c r="B11" s="158"/>
      <c r="C11" s="158"/>
      <c r="D11" s="142"/>
      <c r="E11" s="142"/>
      <c r="F11" s="144"/>
      <c r="G11" s="144"/>
      <c r="H11" s="141"/>
      <c r="I11" s="141"/>
      <c r="J11" s="141"/>
      <c r="K11" s="141"/>
      <c r="L11" s="141"/>
      <c r="M11" s="141"/>
      <c r="N11" s="394" t="s">
        <v>52</v>
      </c>
      <c r="O11" s="394"/>
      <c r="P11" s="394"/>
      <c r="Q11" s="394"/>
      <c r="R11" s="394"/>
      <c r="S11" s="400" t="str">
        <f>F48&amp;"　"&amp;H50&amp;"　"&amp;AA50</f>
        <v>　　</v>
      </c>
      <c r="T11" s="400"/>
      <c r="U11" s="400"/>
      <c r="V11" s="400"/>
      <c r="W11" s="400"/>
      <c r="X11" s="400"/>
      <c r="Y11" s="400"/>
      <c r="Z11" s="400"/>
      <c r="AA11" s="400"/>
      <c r="AB11" s="400"/>
      <c r="AC11" s="400"/>
      <c r="AD11" s="400"/>
      <c r="AE11" s="400"/>
      <c r="AF11" s="400"/>
      <c r="AG11" s="400"/>
      <c r="AH11" s="400"/>
      <c r="AI11" s="400"/>
      <c r="AJ11" s="400"/>
      <c r="AK11" s="159"/>
      <c r="AL11" s="159"/>
      <c r="AM11" s="401"/>
      <c r="AN11" s="401"/>
      <c r="AO11" s="401"/>
      <c r="AP11" s="401"/>
      <c r="AQ11" s="160"/>
      <c r="AR11" s="141"/>
    </row>
    <row r="12" spans="1:92" ht="30" customHeight="1">
      <c r="A12" s="161"/>
      <c r="B12" s="161"/>
      <c r="C12" s="161"/>
      <c r="S12" s="162"/>
      <c r="T12" s="163"/>
      <c r="U12" s="163"/>
      <c r="V12" s="163"/>
      <c r="W12" s="164"/>
      <c r="X12" s="165"/>
      <c r="Y12" s="165"/>
      <c r="Z12" s="165"/>
      <c r="AA12" s="165"/>
      <c r="AB12" s="166"/>
      <c r="AC12" s="167"/>
      <c r="AD12" s="162"/>
      <c r="AE12" s="162"/>
      <c r="AF12" s="162"/>
      <c r="AG12" s="162"/>
      <c r="AH12" s="162"/>
      <c r="AI12" s="162"/>
      <c r="AJ12" s="162"/>
      <c r="AK12" s="162"/>
      <c r="AL12" s="162"/>
      <c r="AM12" s="162"/>
      <c r="AN12" s="162"/>
      <c r="AO12" s="166"/>
      <c r="AP12" s="166"/>
      <c r="AQ12" s="168"/>
    </row>
    <row r="13" spans="1:92" ht="30" customHeight="1">
      <c r="A13" s="161"/>
      <c r="B13" s="161"/>
      <c r="C13" s="161"/>
      <c r="S13" s="162"/>
      <c r="T13" s="163"/>
      <c r="U13" s="163"/>
      <c r="V13" s="163"/>
      <c r="W13" s="164"/>
      <c r="X13" s="165"/>
      <c r="Y13" s="165"/>
      <c r="Z13" s="165"/>
      <c r="AA13" s="165"/>
      <c r="AB13" s="166"/>
      <c r="AC13" s="167"/>
      <c r="AD13" s="162"/>
      <c r="AE13" s="162"/>
      <c r="AF13" s="162"/>
      <c r="AG13" s="162"/>
      <c r="AH13" s="162"/>
      <c r="AI13" s="162"/>
      <c r="AJ13" s="162"/>
      <c r="AK13" s="162"/>
      <c r="AL13" s="162"/>
      <c r="AM13" s="162"/>
      <c r="AN13" s="162"/>
      <c r="AO13" s="166"/>
      <c r="AP13" s="166"/>
      <c r="AQ13" s="168"/>
    </row>
    <row r="14" spans="1:92" ht="30" customHeight="1">
      <c r="A14" s="161"/>
      <c r="B14" s="161"/>
      <c r="C14" s="161"/>
      <c r="S14" s="162"/>
      <c r="T14" s="163"/>
      <c r="U14" s="163"/>
      <c r="V14" s="163"/>
      <c r="W14" s="164"/>
      <c r="X14" s="165"/>
      <c r="Y14" s="165"/>
      <c r="Z14" s="165"/>
      <c r="AA14" s="165"/>
      <c r="AB14" s="166"/>
      <c r="AC14" s="167"/>
      <c r="AD14" s="162"/>
      <c r="AE14" s="162"/>
      <c r="AF14" s="162"/>
      <c r="AG14" s="162"/>
      <c r="AH14" s="162"/>
      <c r="AI14" s="162"/>
      <c r="AJ14" s="162"/>
      <c r="AK14" s="162"/>
      <c r="AL14" s="162"/>
      <c r="AM14" s="162"/>
      <c r="AN14" s="162"/>
      <c r="AO14" s="166"/>
      <c r="AP14" s="166"/>
      <c r="AQ14" s="168"/>
    </row>
    <row r="15" spans="1:92" ht="30" customHeight="1">
      <c r="D15" s="4"/>
      <c r="E15" s="4"/>
      <c r="F15" s="4"/>
      <c r="G15" s="4"/>
      <c r="W15" s="169"/>
      <c r="X15" s="169"/>
      <c r="Y15" s="169"/>
      <c r="Z15" s="169"/>
      <c r="AA15" s="169"/>
      <c r="AM15" s="5"/>
    </row>
    <row r="16" spans="1:92" ht="30" customHeight="1">
      <c r="A16" s="366" t="s">
        <v>795</v>
      </c>
      <c r="B16" s="366"/>
      <c r="C16" s="366"/>
      <c r="D16" s="366"/>
      <c r="E16" s="366"/>
      <c r="F16" s="366"/>
      <c r="G16" s="366"/>
      <c r="H16" s="366"/>
      <c r="I16" s="366"/>
      <c r="J16" s="366"/>
      <c r="K16" s="366"/>
      <c r="L16" s="366"/>
      <c r="M16" s="366"/>
      <c r="N16" s="366"/>
      <c r="O16" s="366"/>
      <c r="P16" s="366"/>
      <c r="Q16" s="366"/>
      <c r="R16" s="366"/>
      <c r="S16" s="366"/>
      <c r="T16" s="366"/>
      <c r="U16" s="366"/>
      <c r="V16" s="366"/>
      <c r="W16" s="366"/>
      <c r="X16" s="366"/>
      <c r="Y16" s="366"/>
      <c r="Z16" s="366"/>
      <c r="AA16" s="366"/>
      <c r="AB16" s="366"/>
      <c r="AC16" s="366"/>
      <c r="AD16" s="366"/>
      <c r="AE16" s="366"/>
      <c r="AF16" s="366"/>
      <c r="AG16" s="366"/>
      <c r="AH16" s="366"/>
      <c r="AI16" s="366"/>
      <c r="AJ16" s="366"/>
      <c r="AK16" s="366"/>
      <c r="AL16" s="366"/>
      <c r="AM16" s="366"/>
      <c r="AN16" s="366"/>
      <c r="AO16" s="366"/>
      <c r="AP16" s="366"/>
      <c r="AQ16" s="366"/>
    </row>
    <row r="17" spans="1:43" ht="30" customHeight="1">
      <c r="A17" s="367" t="s">
        <v>699</v>
      </c>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row>
    <row r="18" spans="1:43" ht="30" customHeight="1">
      <c r="A18" s="368" t="s">
        <v>382</v>
      </c>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row>
    <row r="19" spans="1:43" ht="30" customHeight="1">
      <c r="A19" s="368"/>
      <c r="B19" s="368"/>
      <c r="C19" s="368"/>
      <c r="D19" s="368"/>
      <c r="E19" s="368"/>
      <c r="F19" s="368"/>
      <c r="G19" s="368"/>
      <c r="H19" s="368"/>
      <c r="I19" s="368"/>
      <c r="J19" s="368"/>
      <c r="K19" s="368"/>
      <c r="L19" s="368"/>
      <c r="M19" s="368"/>
      <c r="N19" s="368"/>
      <c r="O19" s="368"/>
      <c r="P19" s="368"/>
      <c r="Q19" s="368"/>
      <c r="R19" s="368"/>
      <c r="S19" s="368"/>
      <c r="T19" s="368"/>
      <c r="U19" s="368"/>
      <c r="V19" s="368"/>
      <c r="W19" s="368"/>
      <c r="X19" s="368"/>
      <c r="Y19" s="368"/>
      <c r="Z19" s="368"/>
      <c r="AA19" s="368"/>
      <c r="AB19" s="368"/>
      <c r="AC19" s="368"/>
      <c r="AD19" s="368"/>
      <c r="AE19" s="368"/>
      <c r="AF19" s="368"/>
      <c r="AG19" s="368"/>
      <c r="AH19" s="368"/>
      <c r="AI19" s="368"/>
      <c r="AJ19" s="368"/>
      <c r="AK19" s="368"/>
      <c r="AL19" s="368"/>
      <c r="AM19" s="368"/>
      <c r="AN19" s="368"/>
      <c r="AO19" s="368"/>
      <c r="AP19" s="368"/>
      <c r="AQ19" s="368"/>
    </row>
    <row r="20" spans="1:43" ht="30" customHeight="1">
      <c r="A20" s="170"/>
      <c r="B20" s="170"/>
      <c r="C20" s="170"/>
      <c r="D20" s="170"/>
      <c r="E20" s="170"/>
      <c r="F20" s="170"/>
      <c r="G20" s="170"/>
      <c r="H20" s="170"/>
      <c r="I20" s="170"/>
      <c r="J20" s="170"/>
      <c r="K20" s="170"/>
      <c r="L20" s="170"/>
      <c r="M20" s="170"/>
      <c r="N20" s="170"/>
      <c r="O20" s="170"/>
      <c r="P20" s="170"/>
      <c r="Q20" s="170"/>
      <c r="R20" s="170"/>
      <c r="S20" s="170"/>
      <c r="T20" s="170"/>
      <c r="U20" s="170"/>
      <c r="V20" s="170"/>
      <c r="W20" s="170"/>
      <c r="X20" s="170"/>
      <c r="Y20" s="170"/>
      <c r="Z20" s="170"/>
      <c r="AA20" s="170"/>
      <c r="AB20" s="170"/>
      <c r="AC20" s="170"/>
      <c r="AD20" s="170"/>
      <c r="AE20" s="170"/>
      <c r="AF20" s="170"/>
      <c r="AG20" s="170"/>
      <c r="AH20" s="170"/>
      <c r="AI20" s="170"/>
      <c r="AJ20" s="170"/>
      <c r="AK20" s="170"/>
      <c r="AL20" s="170"/>
      <c r="AM20" s="170"/>
      <c r="AN20" s="170"/>
      <c r="AO20" s="170"/>
      <c r="AP20" s="170"/>
      <c r="AQ20" s="170"/>
    </row>
    <row r="21" spans="1:43" ht="30" customHeight="1">
      <c r="A21" s="171"/>
      <c r="B21" s="171"/>
      <c r="D21" s="4"/>
      <c r="F21" s="172"/>
      <c r="G21" s="172"/>
      <c r="H21" s="5"/>
      <c r="I21" s="5"/>
    </row>
    <row r="22" spans="1:43" ht="30" customHeight="1">
      <c r="A22" s="361" t="s">
        <v>766</v>
      </c>
      <c r="B22" s="361"/>
      <c r="C22" s="361"/>
      <c r="D22" s="361"/>
      <c r="E22" s="361"/>
      <c r="F22" s="361"/>
      <c r="G22" s="361"/>
      <c r="H22" s="361"/>
      <c r="I22" s="361"/>
      <c r="J22" s="361"/>
      <c r="K22" s="361"/>
      <c r="L22" s="361"/>
      <c r="M22" s="361"/>
      <c r="N22" s="361"/>
      <c r="O22" s="361"/>
      <c r="P22" s="361"/>
      <c r="Q22" s="361"/>
      <c r="R22" s="361"/>
      <c r="S22" s="361"/>
      <c r="T22" s="361"/>
      <c r="U22" s="361"/>
      <c r="V22" s="361"/>
      <c r="W22" s="361"/>
      <c r="X22" s="361"/>
      <c r="Y22" s="361"/>
      <c r="Z22" s="361"/>
      <c r="AA22" s="361"/>
      <c r="AB22" s="361"/>
      <c r="AC22" s="361"/>
      <c r="AD22" s="361"/>
      <c r="AE22" s="361"/>
      <c r="AF22" s="361"/>
      <c r="AG22" s="361"/>
      <c r="AH22" s="361"/>
      <c r="AI22" s="361"/>
      <c r="AJ22" s="361"/>
      <c r="AK22" s="361"/>
      <c r="AL22" s="361"/>
      <c r="AM22" s="361"/>
      <c r="AN22" s="361"/>
      <c r="AO22" s="361"/>
      <c r="AP22" s="361"/>
      <c r="AQ22" s="361"/>
    </row>
    <row r="23" spans="1:43" ht="30" customHeight="1">
      <c r="A23" s="361"/>
      <c r="B23" s="361"/>
      <c r="C23" s="361"/>
      <c r="D23" s="361"/>
      <c r="E23" s="361"/>
      <c r="F23" s="361"/>
      <c r="G23" s="361"/>
      <c r="H23" s="361"/>
      <c r="I23" s="361"/>
      <c r="J23" s="361"/>
      <c r="K23" s="361"/>
      <c r="L23" s="361"/>
      <c r="M23" s="361"/>
      <c r="N23" s="361"/>
      <c r="O23" s="361"/>
      <c r="P23" s="361"/>
      <c r="Q23" s="361"/>
      <c r="R23" s="361"/>
      <c r="S23" s="361"/>
      <c r="T23" s="361"/>
      <c r="U23" s="361"/>
      <c r="V23" s="361"/>
      <c r="W23" s="361"/>
      <c r="X23" s="361"/>
      <c r="Y23" s="361"/>
      <c r="Z23" s="361"/>
      <c r="AA23" s="361"/>
      <c r="AB23" s="361"/>
      <c r="AC23" s="361"/>
      <c r="AD23" s="361"/>
      <c r="AE23" s="361"/>
      <c r="AF23" s="361"/>
      <c r="AG23" s="361"/>
      <c r="AH23" s="361"/>
      <c r="AI23" s="361"/>
      <c r="AJ23" s="361"/>
      <c r="AK23" s="361"/>
      <c r="AL23" s="361"/>
      <c r="AM23" s="361"/>
      <c r="AN23" s="361"/>
      <c r="AO23" s="361"/>
      <c r="AP23" s="361"/>
      <c r="AQ23" s="361"/>
    </row>
    <row r="24" spans="1:43" ht="30" customHeight="1">
      <c r="A24" s="361"/>
      <c r="B24" s="361"/>
      <c r="C24" s="361"/>
      <c r="D24" s="361"/>
      <c r="E24" s="361"/>
      <c r="F24" s="361"/>
      <c r="G24" s="361"/>
      <c r="H24" s="361"/>
      <c r="I24" s="361"/>
      <c r="J24" s="361"/>
      <c r="K24" s="361"/>
      <c r="L24" s="361"/>
      <c r="M24" s="361"/>
      <c r="N24" s="361"/>
      <c r="O24" s="361"/>
      <c r="P24" s="361"/>
      <c r="Q24" s="361"/>
      <c r="R24" s="361"/>
      <c r="S24" s="361"/>
      <c r="T24" s="361"/>
      <c r="U24" s="361"/>
      <c r="V24" s="361"/>
      <c r="W24" s="361"/>
      <c r="X24" s="361"/>
      <c r="Y24" s="361"/>
      <c r="Z24" s="361"/>
      <c r="AA24" s="361"/>
      <c r="AB24" s="361"/>
      <c r="AC24" s="361"/>
      <c r="AD24" s="361"/>
      <c r="AE24" s="361"/>
      <c r="AF24" s="361"/>
      <c r="AG24" s="361"/>
      <c r="AH24" s="361"/>
      <c r="AI24" s="361"/>
      <c r="AJ24" s="361"/>
      <c r="AK24" s="361"/>
      <c r="AL24" s="361"/>
      <c r="AM24" s="361"/>
      <c r="AN24" s="361"/>
      <c r="AO24" s="361"/>
      <c r="AP24" s="361"/>
      <c r="AQ24" s="361"/>
    </row>
    <row r="25" spans="1:43" ht="30" customHeight="1">
      <c r="A25" s="361"/>
      <c r="B25" s="361"/>
      <c r="C25" s="361"/>
      <c r="D25" s="361"/>
      <c r="E25" s="361"/>
      <c r="F25" s="361"/>
      <c r="G25" s="361"/>
      <c r="H25" s="361"/>
      <c r="I25" s="361"/>
      <c r="J25" s="361"/>
      <c r="K25" s="361"/>
      <c r="L25" s="361"/>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361"/>
      <c r="AM25" s="361"/>
      <c r="AN25" s="361"/>
      <c r="AO25" s="361"/>
      <c r="AP25" s="361"/>
      <c r="AQ25" s="361"/>
    </row>
    <row r="26" spans="1:43" ht="30" customHeight="1">
      <c r="A26" s="361"/>
      <c r="B26" s="361"/>
      <c r="C26" s="361"/>
      <c r="D26" s="361"/>
      <c r="E26" s="361"/>
      <c r="F26" s="361"/>
      <c r="G26" s="361"/>
      <c r="H26" s="361"/>
      <c r="I26" s="361"/>
      <c r="J26" s="361"/>
      <c r="K26" s="361"/>
      <c r="L26" s="361"/>
      <c r="M26" s="361"/>
      <c r="N26" s="361"/>
      <c r="O26" s="361"/>
      <c r="P26" s="361"/>
      <c r="Q26" s="361"/>
      <c r="R26" s="361"/>
      <c r="S26" s="361"/>
      <c r="T26" s="361"/>
      <c r="U26" s="361"/>
      <c r="V26" s="361"/>
      <c r="W26" s="361"/>
      <c r="X26" s="361"/>
      <c r="Y26" s="361"/>
      <c r="Z26" s="361"/>
      <c r="AA26" s="361"/>
      <c r="AB26" s="361"/>
      <c r="AC26" s="361"/>
      <c r="AD26" s="361"/>
      <c r="AE26" s="361"/>
      <c r="AF26" s="361"/>
      <c r="AG26" s="361"/>
      <c r="AH26" s="361"/>
      <c r="AI26" s="361"/>
      <c r="AJ26" s="361"/>
      <c r="AK26" s="361"/>
      <c r="AL26" s="361"/>
      <c r="AM26" s="361"/>
      <c r="AN26" s="361"/>
      <c r="AO26" s="361"/>
      <c r="AP26" s="361"/>
      <c r="AQ26" s="361"/>
    </row>
    <row r="27" spans="1:43" ht="30" customHeight="1">
      <c r="A27" s="173"/>
      <c r="B27" s="173"/>
      <c r="C27" s="173"/>
      <c r="D27" s="173"/>
      <c r="E27" s="173"/>
      <c r="F27" s="173"/>
      <c r="G27" s="173"/>
      <c r="H27" s="173"/>
      <c r="I27" s="173"/>
      <c r="J27" s="173"/>
      <c r="K27" s="173"/>
      <c r="L27" s="173"/>
      <c r="M27" s="173"/>
      <c r="N27" s="173"/>
      <c r="O27" s="173"/>
      <c r="P27" s="173"/>
      <c r="Q27" s="173"/>
      <c r="R27" s="173"/>
      <c r="S27" s="173"/>
      <c r="T27" s="173"/>
      <c r="U27" s="173"/>
      <c r="V27" s="173"/>
      <c r="W27" s="173"/>
      <c r="X27" s="173"/>
      <c r="Y27" s="173"/>
      <c r="Z27" s="173"/>
      <c r="AA27" s="173"/>
      <c r="AB27" s="173"/>
      <c r="AC27" s="173"/>
      <c r="AD27" s="173"/>
      <c r="AE27" s="173"/>
      <c r="AF27" s="173"/>
      <c r="AG27" s="173"/>
      <c r="AH27" s="173"/>
      <c r="AI27" s="173"/>
      <c r="AJ27" s="173"/>
      <c r="AK27" s="173"/>
      <c r="AL27" s="173"/>
      <c r="AM27" s="173"/>
      <c r="AN27" s="173"/>
      <c r="AO27" s="173"/>
      <c r="AP27" s="173"/>
      <c r="AQ27" s="173"/>
    </row>
    <row r="28" spans="1:43" ht="30" customHeight="1">
      <c r="A28" s="173"/>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row>
    <row r="29" spans="1:43" ht="30" customHeight="1">
      <c r="A29" s="173"/>
      <c r="B29" s="173"/>
      <c r="C29" s="173"/>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row>
    <row r="30" spans="1:43" ht="30" customHeight="1">
      <c r="A30" s="173"/>
      <c r="B30" s="173"/>
      <c r="C30" s="173"/>
      <c r="D30" s="173"/>
      <c r="E30" s="173"/>
      <c r="F30" s="173"/>
      <c r="G30" s="173"/>
      <c r="H30" s="173"/>
      <c r="I30" s="173"/>
      <c r="J30" s="173"/>
      <c r="K30" s="173"/>
      <c r="L30" s="173"/>
      <c r="M30" s="173"/>
      <c r="N30" s="173"/>
      <c r="O30" s="173"/>
      <c r="P30" s="173"/>
      <c r="Q30" s="173"/>
      <c r="R30" s="173"/>
      <c r="S30" s="173"/>
      <c r="T30" s="173"/>
      <c r="U30" s="173"/>
      <c r="V30" s="173"/>
      <c r="W30" s="173"/>
      <c r="X30" s="173"/>
      <c r="Y30" s="173"/>
      <c r="Z30" s="173"/>
      <c r="AA30" s="173"/>
      <c r="AB30" s="173"/>
      <c r="AC30" s="173"/>
      <c r="AD30" s="173"/>
      <c r="AE30" s="173"/>
      <c r="AF30" s="173"/>
      <c r="AG30" s="173"/>
      <c r="AH30" s="173"/>
      <c r="AI30" s="173"/>
      <c r="AJ30" s="173"/>
      <c r="AK30" s="173"/>
      <c r="AL30" s="173"/>
      <c r="AM30" s="173"/>
      <c r="AN30" s="173"/>
      <c r="AO30" s="173"/>
      <c r="AP30" s="173"/>
      <c r="AQ30" s="173"/>
    </row>
    <row r="31" spans="1:43" ht="30" customHeight="1">
      <c r="A31" s="165"/>
      <c r="B31" s="165"/>
      <c r="C31" s="165"/>
      <c r="D31" s="165"/>
      <c r="E31" s="165"/>
      <c r="F31" s="165"/>
      <c r="G31" s="165"/>
      <c r="H31" s="165"/>
      <c r="I31" s="165"/>
      <c r="J31" s="165"/>
      <c r="K31" s="165"/>
      <c r="L31" s="165"/>
      <c r="M31" s="165"/>
      <c r="N31" s="165"/>
      <c r="O31" s="165"/>
      <c r="P31" s="165"/>
      <c r="Q31" s="165"/>
      <c r="R31" s="165"/>
      <c r="S31" s="165"/>
      <c r="T31" s="165"/>
      <c r="U31" s="165"/>
      <c r="V31" s="165"/>
      <c r="W31" s="165"/>
      <c r="X31" s="165"/>
      <c r="Y31" s="165"/>
      <c r="Z31" s="165"/>
      <c r="AA31" s="165"/>
      <c r="AB31" s="165"/>
      <c r="AC31" s="165"/>
      <c r="AD31" s="165"/>
      <c r="AE31" s="165"/>
      <c r="AF31" s="165"/>
      <c r="AG31" s="165"/>
      <c r="AH31" s="165"/>
      <c r="AI31" s="165"/>
      <c r="AJ31" s="165"/>
      <c r="AK31" s="165"/>
      <c r="AL31" s="165"/>
      <c r="AM31" s="165"/>
      <c r="AN31" s="165"/>
      <c r="AO31" s="165"/>
      <c r="AP31" s="165"/>
      <c r="AQ31" s="165"/>
    </row>
    <row r="32" spans="1:43" ht="30" customHeight="1">
      <c r="A32" s="165"/>
      <c r="B32" s="165"/>
      <c r="C32" s="165"/>
      <c r="D32" s="165"/>
      <c r="E32" s="165"/>
      <c r="F32" s="165"/>
      <c r="G32" s="165"/>
      <c r="H32" s="165"/>
      <c r="I32" s="165"/>
      <c r="J32" s="165"/>
      <c r="K32" s="165"/>
      <c r="L32" s="165"/>
      <c r="M32" s="165"/>
      <c r="N32" s="165"/>
      <c r="O32" s="165"/>
      <c r="P32" s="165"/>
      <c r="Q32" s="165"/>
      <c r="R32" s="165"/>
      <c r="S32" s="165"/>
      <c r="T32" s="165"/>
      <c r="U32" s="165"/>
      <c r="V32" s="165"/>
      <c r="W32" s="165"/>
      <c r="X32" s="165"/>
      <c r="Y32" s="165"/>
      <c r="Z32" s="165"/>
      <c r="AA32" s="165"/>
      <c r="AB32" s="165"/>
      <c r="AC32" s="165"/>
      <c r="AD32" s="165"/>
      <c r="AE32" s="165"/>
      <c r="AF32" s="165"/>
      <c r="AG32" s="165"/>
      <c r="AH32" s="165"/>
      <c r="AI32" s="165"/>
      <c r="AJ32" s="165"/>
      <c r="AK32" s="165"/>
      <c r="AL32" s="165"/>
      <c r="AM32" s="165"/>
      <c r="AN32" s="165"/>
      <c r="AO32" s="165"/>
      <c r="AP32" s="165"/>
      <c r="AQ32" s="165"/>
    </row>
    <row r="33" spans="1:77" ht="30" customHeight="1">
      <c r="A33" s="165"/>
      <c r="B33" s="165"/>
      <c r="C33" s="165"/>
      <c r="D33" s="165"/>
      <c r="E33" s="165"/>
      <c r="F33" s="165"/>
      <c r="G33" s="165"/>
      <c r="H33" s="165"/>
      <c r="I33" s="165"/>
      <c r="J33" s="165"/>
      <c r="K33" s="165"/>
      <c r="L33" s="165"/>
      <c r="M33" s="165"/>
      <c r="N33" s="165"/>
      <c r="O33" s="165"/>
      <c r="P33" s="165"/>
      <c r="Q33" s="165"/>
      <c r="R33" s="165"/>
      <c r="S33" s="165"/>
      <c r="T33" s="165"/>
      <c r="U33" s="165"/>
      <c r="V33" s="165"/>
      <c r="W33" s="165"/>
      <c r="X33" s="165"/>
      <c r="Y33" s="165"/>
      <c r="Z33" s="165"/>
      <c r="AA33" s="165"/>
      <c r="AB33" s="165"/>
      <c r="AC33" s="165"/>
      <c r="AD33" s="165"/>
      <c r="AE33" s="165"/>
      <c r="AF33" s="165"/>
      <c r="AG33" s="165"/>
      <c r="AH33" s="165"/>
      <c r="AI33" s="165"/>
      <c r="AJ33" s="165"/>
      <c r="AK33" s="165"/>
      <c r="AL33" s="165"/>
      <c r="AM33" s="165"/>
      <c r="AN33" s="165"/>
      <c r="AO33" s="165"/>
      <c r="AP33" s="165"/>
      <c r="AQ33" s="165"/>
    </row>
    <row r="34" spans="1:77" ht="30" customHeight="1">
      <c r="A34" s="165"/>
      <c r="B34" s="165"/>
      <c r="C34" s="165"/>
      <c r="D34" s="165"/>
      <c r="E34" s="165"/>
      <c r="F34" s="165"/>
      <c r="G34" s="165"/>
      <c r="H34" s="165"/>
      <c r="I34" s="165"/>
      <c r="J34" s="165"/>
      <c r="K34" s="165"/>
      <c r="L34" s="165"/>
      <c r="M34" s="165"/>
      <c r="N34" s="165"/>
      <c r="O34" s="165"/>
      <c r="P34" s="165"/>
      <c r="Q34" s="165"/>
      <c r="R34" s="165"/>
      <c r="S34" s="165"/>
      <c r="T34" s="165"/>
      <c r="U34" s="165"/>
      <c r="V34" s="165"/>
      <c r="W34" s="165"/>
      <c r="X34" s="165"/>
      <c r="Y34" s="165"/>
      <c r="Z34" s="165"/>
      <c r="AA34" s="165"/>
      <c r="AB34" s="165"/>
      <c r="AC34" s="165"/>
      <c r="AD34" s="165"/>
      <c r="AE34" s="165"/>
      <c r="AF34" s="165"/>
      <c r="AG34" s="165"/>
      <c r="AH34" s="165"/>
      <c r="AI34" s="165"/>
      <c r="AJ34" s="165"/>
      <c r="AK34" s="165"/>
      <c r="AL34" s="165"/>
      <c r="AM34" s="165"/>
      <c r="AN34" s="165"/>
      <c r="AO34" s="165"/>
      <c r="AP34" s="165"/>
      <c r="AQ34" s="165"/>
    </row>
    <row r="35" spans="1:77" ht="30" customHeight="1">
      <c r="A35" s="165"/>
      <c r="B35" s="165"/>
      <c r="C35" s="165"/>
      <c r="D35" s="165"/>
      <c r="E35" s="165"/>
      <c r="F35" s="165"/>
      <c r="G35" s="165"/>
      <c r="H35" s="165"/>
      <c r="I35" s="165"/>
      <c r="J35" s="165"/>
      <c r="K35" s="165"/>
      <c r="L35" s="165"/>
      <c r="M35" s="165"/>
      <c r="N35" s="165"/>
      <c r="O35" s="165"/>
      <c r="P35" s="165"/>
      <c r="Q35" s="165"/>
      <c r="R35" s="165"/>
      <c r="S35" s="165"/>
      <c r="T35" s="165"/>
      <c r="U35" s="165"/>
      <c r="V35" s="165"/>
      <c r="W35" s="165"/>
      <c r="X35" s="165"/>
      <c r="Y35" s="165"/>
      <c r="Z35" s="165"/>
      <c r="AA35" s="165"/>
      <c r="AB35" s="165"/>
      <c r="AC35" s="165"/>
      <c r="AD35" s="165"/>
      <c r="AE35" s="165"/>
      <c r="AF35" s="165"/>
      <c r="AG35" s="165"/>
      <c r="AH35" s="165"/>
      <c r="AI35" s="165"/>
      <c r="AJ35" s="165"/>
      <c r="AK35" s="165"/>
      <c r="AL35" s="165"/>
      <c r="AM35" s="165"/>
      <c r="AN35" s="165"/>
      <c r="AO35" s="165"/>
      <c r="AP35" s="165"/>
      <c r="AQ35" s="165"/>
    </row>
    <row r="36" spans="1:77" ht="30" customHeight="1">
      <c r="A36" s="165"/>
      <c r="B36" s="165"/>
      <c r="C36" s="165"/>
      <c r="D36" s="165"/>
      <c r="E36" s="165"/>
      <c r="F36" s="165"/>
      <c r="G36" s="165"/>
      <c r="H36" s="165"/>
      <c r="I36" s="165"/>
      <c r="J36" s="165"/>
      <c r="K36" s="165"/>
      <c r="L36" s="165"/>
      <c r="M36" s="165"/>
      <c r="N36" s="165"/>
      <c r="O36" s="165"/>
      <c r="P36" s="165"/>
      <c r="Q36" s="165"/>
      <c r="R36" s="165"/>
      <c r="S36" s="165"/>
      <c r="T36" s="165"/>
      <c r="U36" s="165"/>
      <c r="V36" s="165"/>
      <c r="W36" s="165"/>
      <c r="X36" s="165"/>
      <c r="Y36" s="165"/>
      <c r="Z36" s="165"/>
      <c r="AA36" s="165"/>
      <c r="AB36" s="165"/>
      <c r="AC36" s="165"/>
      <c r="AD36" s="165"/>
      <c r="AE36" s="165"/>
      <c r="AF36" s="165"/>
      <c r="AG36" s="165"/>
      <c r="AH36" s="165"/>
      <c r="AI36" s="165"/>
      <c r="AJ36" s="165"/>
      <c r="AK36" s="165"/>
      <c r="AL36" s="165"/>
      <c r="AM36" s="165"/>
      <c r="AN36" s="165"/>
      <c r="AO36" s="165"/>
      <c r="AP36" s="165"/>
      <c r="AQ36" s="165"/>
    </row>
    <row r="37" spans="1:77" ht="30" customHeight="1">
      <c r="A37" s="165"/>
      <c r="B37" s="165"/>
      <c r="C37" s="165"/>
      <c r="D37" s="165"/>
      <c r="E37" s="165"/>
      <c r="F37" s="165"/>
      <c r="G37" s="165"/>
      <c r="H37" s="165"/>
      <c r="I37" s="165"/>
      <c r="J37" s="165"/>
      <c r="K37" s="165"/>
      <c r="L37" s="165"/>
      <c r="M37" s="165"/>
      <c r="N37" s="165"/>
      <c r="O37" s="165"/>
      <c r="P37" s="165"/>
      <c r="Q37" s="165"/>
      <c r="R37" s="165"/>
      <c r="S37" s="165"/>
      <c r="T37" s="165"/>
      <c r="U37" s="165"/>
      <c r="V37" s="165"/>
      <c r="W37" s="165"/>
      <c r="X37" s="165"/>
      <c r="Y37" s="165"/>
      <c r="Z37" s="165"/>
      <c r="AA37" s="165"/>
      <c r="AB37" s="165"/>
      <c r="AC37" s="165"/>
      <c r="AD37" s="165"/>
      <c r="AE37" s="165"/>
      <c r="AF37" s="165"/>
      <c r="AG37" s="165"/>
      <c r="AH37" s="165"/>
      <c r="AI37" s="165"/>
      <c r="AJ37" s="165"/>
      <c r="AK37" s="165"/>
      <c r="AL37" s="165"/>
      <c r="AM37" s="165"/>
      <c r="AN37" s="165"/>
      <c r="AO37" s="165"/>
      <c r="AP37" s="165"/>
      <c r="AQ37" s="165"/>
    </row>
    <row r="38" spans="1:77" ht="30" customHeight="1">
      <c r="A38" s="165"/>
      <c r="B38" s="165"/>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c r="AI38" s="165"/>
      <c r="AJ38" s="165"/>
      <c r="AK38" s="165"/>
      <c r="AL38" s="165"/>
      <c r="AM38" s="165"/>
      <c r="AN38" s="165"/>
      <c r="AO38" s="165"/>
      <c r="AP38" s="165"/>
      <c r="AQ38" s="165"/>
    </row>
    <row r="39" spans="1:77" ht="30" customHeight="1">
      <c r="A39" s="165"/>
      <c r="B39" s="165"/>
      <c r="C39" s="165"/>
      <c r="D39" s="165"/>
      <c r="E39" s="165"/>
      <c r="F39" s="165"/>
      <c r="G39" s="165"/>
      <c r="H39" s="165"/>
      <c r="I39" s="165"/>
      <c r="J39" s="165"/>
      <c r="K39" s="165"/>
      <c r="L39" s="165"/>
      <c r="M39" s="165"/>
      <c r="N39" s="165"/>
      <c r="O39" s="165"/>
      <c r="P39" s="165"/>
      <c r="Q39" s="165"/>
      <c r="R39" s="165"/>
      <c r="S39" s="165"/>
      <c r="T39" s="165"/>
      <c r="U39" s="165"/>
      <c r="V39" s="165"/>
      <c r="W39" s="165"/>
      <c r="X39" s="165"/>
      <c r="Y39" s="165"/>
      <c r="Z39" s="165"/>
      <c r="AA39" s="165"/>
      <c r="AB39" s="165"/>
      <c r="AC39" s="165"/>
      <c r="AD39" s="165"/>
      <c r="AE39" s="165"/>
      <c r="AF39" s="165"/>
      <c r="AG39" s="165"/>
      <c r="AH39" s="165"/>
      <c r="AI39" s="165"/>
      <c r="AJ39" s="165"/>
      <c r="AK39" s="165"/>
      <c r="AL39" s="165"/>
      <c r="AM39" s="165"/>
      <c r="AN39" s="165"/>
      <c r="AO39" s="165"/>
      <c r="AP39" s="165"/>
      <c r="AQ39" s="165"/>
    </row>
    <row r="40" spans="1:77" ht="18" customHeight="1">
      <c r="A40" s="165"/>
      <c r="B40" s="165"/>
      <c r="C40" s="165"/>
      <c r="D40" s="165"/>
      <c r="E40" s="165"/>
      <c r="F40" s="165"/>
      <c r="G40" s="165"/>
      <c r="H40" s="165"/>
      <c r="I40" s="165"/>
      <c r="J40" s="165"/>
      <c r="K40" s="165"/>
      <c r="L40" s="165"/>
      <c r="M40" s="165"/>
      <c r="N40" s="165"/>
      <c r="O40" s="165"/>
      <c r="P40" s="165"/>
      <c r="Q40" s="165"/>
      <c r="R40" s="165"/>
      <c r="S40" s="165"/>
      <c r="T40" s="165"/>
      <c r="U40" s="165"/>
      <c r="V40" s="165"/>
      <c r="W40" s="165"/>
      <c r="X40" s="165"/>
      <c r="Y40" s="165"/>
      <c r="Z40" s="165"/>
      <c r="AA40" s="165"/>
      <c r="AB40" s="165"/>
      <c r="AC40" s="165"/>
      <c r="AD40" s="165"/>
      <c r="AE40" s="165"/>
      <c r="AF40" s="165"/>
      <c r="AG40" s="165"/>
      <c r="AH40" s="165"/>
      <c r="AI40" s="165"/>
      <c r="AJ40" s="165"/>
      <c r="AK40" s="165"/>
      <c r="AL40" s="165"/>
      <c r="AM40" s="165"/>
      <c r="AN40" s="165"/>
      <c r="AO40" s="165"/>
      <c r="AP40" s="165"/>
      <c r="AQ40" s="165"/>
    </row>
    <row r="41" spans="1:77" ht="30" customHeight="1">
      <c r="A41" s="3" t="s">
        <v>381</v>
      </c>
      <c r="B41" s="174"/>
      <c r="C41" s="175"/>
      <c r="D41" s="175"/>
      <c r="E41" s="175"/>
      <c r="F41" s="175"/>
      <c r="G41" s="175"/>
      <c r="H41" s="175"/>
      <c r="I41" s="175"/>
      <c r="J41" s="175"/>
      <c r="K41" s="175"/>
      <c r="L41" s="175"/>
      <c r="M41" s="175"/>
      <c r="N41" s="175"/>
      <c r="O41" s="175"/>
      <c r="P41" s="175"/>
      <c r="Q41" s="175"/>
      <c r="R41" s="175"/>
      <c r="S41" s="175"/>
      <c r="T41" s="175"/>
      <c r="U41" s="175"/>
      <c r="V41" s="175"/>
      <c r="W41" s="175"/>
      <c r="X41" s="175"/>
      <c r="Y41" s="175"/>
      <c r="Z41" s="175"/>
      <c r="AA41" s="175"/>
      <c r="AB41" s="175"/>
      <c r="AC41" s="175"/>
      <c r="AD41" s="175"/>
      <c r="AE41" s="175"/>
      <c r="AF41" s="175"/>
      <c r="AG41" s="175"/>
      <c r="AH41" s="175"/>
      <c r="AI41" s="175"/>
      <c r="AJ41" s="176"/>
      <c r="AK41" s="146" t="s">
        <v>549</v>
      </c>
      <c r="AL41" s="346" t="s">
        <v>394</v>
      </c>
      <c r="AM41" s="346"/>
      <c r="AN41" s="147" t="s">
        <v>390</v>
      </c>
      <c r="AO41" s="346" t="s">
        <v>720</v>
      </c>
      <c r="AP41" s="346"/>
      <c r="AQ41" s="146" t="s">
        <v>392</v>
      </c>
      <c r="AR41" s="146" t="s">
        <v>550</v>
      </c>
    </row>
    <row r="42" spans="1:77" ht="30" customHeight="1">
      <c r="A42" s="3"/>
      <c r="B42" s="174"/>
      <c r="C42" s="175"/>
      <c r="D42" s="175"/>
      <c r="E42" s="175"/>
      <c r="F42" s="175"/>
      <c r="G42" s="175"/>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c r="AH42" s="175"/>
      <c r="AI42" s="175"/>
      <c r="AJ42" s="176"/>
      <c r="AK42" s="146"/>
      <c r="AL42" s="148"/>
      <c r="AM42" s="148"/>
      <c r="AN42" s="147"/>
      <c r="AO42" s="148"/>
      <c r="AP42" s="148"/>
      <c r="AQ42" s="146"/>
      <c r="AR42" s="146"/>
    </row>
    <row r="43" spans="1:77" ht="50.15" customHeight="1">
      <c r="A43" s="177" t="s">
        <v>7</v>
      </c>
      <c r="B43" s="178"/>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row>
    <row r="44" spans="1:77" ht="30" customHeight="1">
      <c r="A44" s="179" t="s">
        <v>696</v>
      </c>
      <c r="B44" s="180"/>
      <c r="C44" s="180"/>
      <c r="D44" s="180"/>
      <c r="E44" s="180"/>
      <c r="F44" s="180"/>
      <c r="G44" s="18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c r="AN44" s="180"/>
      <c r="AO44" s="180"/>
      <c r="AP44" s="180"/>
      <c r="AQ44" s="180"/>
    </row>
    <row r="45" spans="1:77" ht="18.75" customHeight="1">
      <c r="A45" s="363" t="s">
        <v>374</v>
      </c>
      <c r="B45" s="364"/>
      <c r="C45" s="364"/>
      <c r="D45" s="364"/>
      <c r="E45" s="365"/>
      <c r="F45" s="395"/>
      <c r="G45" s="373"/>
      <c r="H45" s="373"/>
      <c r="I45" s="373"/>
      <c r="J45" s="373"/>
      <c r="K45" s="373"/>
      <c r="L45" s="373"/>
      <c r="M45" s="373"/>
      <c r="N45" s="373"/>
      <c r="O45" s="373"/>
      <c r="P45" s="373"/>
      <c r="Q45" s="373"/>
      <c r="R45" s="373"/>
      <c r="S45" s="373"/>
      <c r="T45" s="373"/>
      <c r="U45" s="373"/>
      <c r="V45" s="373"/>
      <c r="W45" s="373"/>
      <c r="X45" s="373"/>
      <c r="Y45" s="373"/>
      <c r="Z45" s="373"/>
      <c r="AA45" s="373"/>
      <c r="AB45" s="373"/>
      <c r="AC45" s="373"/>
      <c r="AD45" s="373"/>
      <c r="AE45" s="373"/>
      <c r="AF45" s="373"/>
      <c r="AG45" s="373"/>
      <c r="AH45" s="373"/>
      <c r="AI45" s="373"/>
      <c r="AJ45" s="373"/>
      <c r="AK45" s="373"/>
      <c r="AL45" s="373"/>
      <c r="AM45" s="373"/>
      <c r="AN45" s="373"/>
      <c r="AO45" s="373"/>
      <c r="AP45" s="373"/>
      <c r="AQ45" s="374"/>
    </row>
    <row r="46" spans="1:77" ht="37.5" customHeight="1">
      <c r="A46" s="375" t="s">
        <v>37</v>
      </c>
      <c r="B46" s="376"/>
      <c r="C46" s="376"/>
      <c r="D46" s="376"/>
      <c r="E46" s="377"/>
      <c r="F46" s="396"/>
      <c r="G46" s="371"/>
      <c r="H46" s="371"/>
      <c r="I46" s="371"/>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1"/>
      <c r="AI46" s="371"/>
      <c r="AJ46" s="371"/>
      <c r="AK46" s="371"/>
      <c r="AL46" s="371"/>
      <c r="AM46" s="371"/>
      <c r="AN46" s="371"/>
      <c r="AO46" s="371"/>
      <c r="AP46" s="371"/>
      <c r="AQ46" s="372"/>
    </row>
    <row r="47" spans="1:77" ht="37.5" customHeight="1">
      <c r="A47" s="381" t="s">
        <v>345</v>
      </c>
      <c r="B47" s="379"/>
      <c r="C47" s="379"/>
      <c r="D47" s="379"/>
      <c r="E47" s="380"/>
      <c r="F47" s="382"/>
      <c r="G47" s="383"/>
      <c r="H47" s="383"/>
      <c r="I47" s="383"/>
      <c r="J47" s="383"/>
      <c r="K47" s="383"/>
      <c r="L47" s="383"/>
      <c r="M47" s="383"/>
      <c r="N47" s="383"/>
      <c r="O47" s="383"/>
      <c r="P47" s="383"/>
      <c r="Q47" s="383"/>
      <c r="R47" s="383"/>
      <c r="S47" s="383"/>
      <c r="T47" s="383"/>
      <c r="U47" s="383"/>
      <c r="V47" s="383"/>
      <c r="W47" s="383"/>
      <c r="X47" s="383"/>
      <c r="Y47" s="383"/>
      <c r="Z47" s="383"/>
      <c r="AA47" s="383"/>
      <c r="AB47" s="383"/>
      <c r="AC47" s="383"/>
      <c r="AD47" s="383"/>
      <c r="AE47" s="383"/>
      <c r="AF47" s="383"/>
      <c r="AG47" s="383"/>
      <c r="AH47" s="383"/>
      <c r="AI47" s="383"/>
      <c r="AJ47" s="383"/>
      <c r="AK47" s="383"/>
      <c r="AL47" s="383"/>
      <c r="AM47" s="383"/>
      <c r="AN47" s="383"/>
      <c r="AO47" s="383"/>
      <c r="AP47" s="383"/>
      <c r="AQ47" s="384"/>
      <c r="BY47" s="181">
        <f>LEN(F47)</f>
        <v>0</v>
      </c>
    </row>
    <row r="48" spans="1:77" ht="37.5" customHeight="1">
      <c r="A48" s="378" t="s">
        <v>51</v>
      </c>
      <c r="B48" s="379"/>
      <c r="C48" s="379"/>
      <c r="D48" s="379"/>
      <c r="E48" s="380"/>
      <c r="F48" s="382"/>
      <c r="G48" s="383"/>
      <c r="H48" s="383"/>
      <c r="I48" s="383"/>
      <c r="J48" s="383"/>
      <c r="K48" s="383"/>
      <c r="L48" s="383"/>
      <c r="M48" s="383"/>
      <c r="N48" s="383"/>
      <c r="O48" s="383"/>
      <c r="P48" s="383"/>
      <c r="Q48" s="383"/>
      <c r="R48" s="383"/>
      <c r="S48" s="383"/>
      <c r="T48" s="383"/>
      <c r="U48" s="383"/>
      <c r="V48" s="383"/>
      <c r="W48" s="383"/>
      <c r="X48" s="383"/>
      <c r="Y48" s="383"/>
      <c r="Z48" s="383"/>
      <c r="AA48" s="383"/>
      <c r="AB48" s="383"/>
      <c r="AC48" s="383"/>
      <c r="AD48" s="383"/>
      <c r="AE48" s="383"/>
      <c r="AF48" s="383"/>
      <c r="AG48" s="383"/>
      <c r="AH48" s="383"/>
      <c r="AI48" s="383"/>
      <c r="AJ48" s="383"/>
      <c r="AK48" s="383"/>
      <c r="AL48" s="383"/>
      <c r="AM48" s="383"/>
      <c r="AN48" s="383"/>
      <c r="AO48" s="383"/>
      <c r="AP48" s="383"/>
      <c r="AQ48" s="384"/>
    </row>
    <row r="49" spans="1:43" ht="18.75" customHeight="1">
      <c r="A49" s="363" t="s">
        <v>374</v>
      </c>
      <c r="B49" s="364"/>
      <c r="C49" s="364"/>
      <c r="D49" s="364"/>
      <c r="E49" s="365"/>
      <c r="F49" s="182"/>
      <c r="G49" s="183"/>
      <c r="H49" s="373"/>
      <c r="I49" s="373"/>
      <c r="J49" s="373"/>
      <c r="K49" s="373"/>
      <c r="L49" s="373"/>
      <c r="M49" s="373"/>
      <c r="N49" s="373"/>
      <c r="O49" s="373"/>
      <c r="P49" s="373"/>
      <c r="Q49" s="373"/>
      <c r="R49" s="373"/>
      <c r="S49" s="373"/>
      <c r="T49" s="373"/>
      <c r="U49" s="373"/>
      <c r="V49" s="373"/>
      <c r="W49" s="373"/>
      <c r="X49" s="373"/>
      <c r="Y49" s="182"/>
      <c r="Z49" s="183"/>
      <c r="AA49" s="373"/>
      <c r="AB49" s="373"/>
      <c r="AC49" s="373"/>
      <c r="AD49" s="373"/>
      <c r="AE49" s="373"/>
      <c r="AF49" s="373"/>
      <c r="AG49" s="373"/>
      <c r="AH49" s="373"/>
      <c r="AI49" s="373"/>
      <c r="AJ49" s="373"/>
      <c r="AK49" s="373"/>
      <c r="AL49" s="373"/>
      <c r="AM49" s="373"/>
      <c r="AN49" s="373"/>
      <c r="AO49" s="373"/>
      <c r="AP49" s="373"/>
      <c r="AQ49" s="374"/>
    </row>
    <row r="50" spans="1:43" ht="37.5" customHeight="1">
      <c r="A50" s="375" t="s">
        <v>170</v>
      </c>
      <c r="B50" s="376"/>
      <c r="C50" s="376"/>
      <c r="D50" s="376"/>
      <c r="E50" s="377"/>
      <c r="F50" s="369" t="s">
        <v>153</v>
      </c>
      <c r="G50" s="370"/>
      <c r="H50" s="371"/>
      <c r="I50" s="371"/>
      <c r="J50" s="371"/>
      <c r="K50" s="371"/>
      <c r="L50" s="371"/>
      <c r="M50" s="371"/>
      <c r="N50" s="371"/>
      <c r="O50" s="371"/>
      <c r="P50" s="371"/>
      <c r="Q50" s="371"/>
      <c r="R50" s="371"/>
      <c r="S50" s="371"/>
      <c r="T50" s="371"/>
      <c r="U50" s="371"/>
      <c r="V50" s="371"/>
      <c r="W50" s="371"/>
      <c r="X50" s="371"/>
      <c r="Y50" s="369" t="s">
        <v>154</v>
      </c>
      <c r="Z50" s="370"/>
      <c r="AA50" s="371"/>
      <c r="AB50" s="371"/>
      <c r="AC50" s="371"/>
      <c r="AD50" s="371"/>
      <c r="AE50" s="371"/>
      <c r="AF50" s="371"/>
      <c r="AG50" s="371"/>
      <c r="AH50" s="371"/>
      <c r="AI50" s="371"/>
      <c r="AJ50" s="371"/>
      <c r="AK50" s="371"/>
      <c r="AL50" s="371"/>
      <c r="AM50" s="371"/>
      <c r="AN50" s="371"/>
      <c r="AO50" s="371"/>
      <c r="AP50" s="371"/>
      <c r="AQ50" s="372"/>
    </row>
    <row r="51" spans="1:43" ht="30" customHeight="1">
      <c r="A51" s="405" t="s">
        <v>10</v>
      </c>
      <c r="B51" s="405"/>
      <c r="C51" s="405"/>
      <c r="D51" s="405"/>
      <c r="E51" s="405"/>
      <c r="F51" s="378" t="s">
        <v>23</v>
      </c>
      <c r="G51" s="379"/>
      <c r="H51" s="407"/>
      <c r="I51" s="407"/>
      <c r="J51" s="407"/>
      <c r="K51" s="184" t="s">
        <v>24</v>
      </c>
      <c r="L51" s="411"/>
      <c r="M51" s="411"/>
      <c r="N51" s="411"/>
      <c r="O51" s="412"/>
      <c r="P51" s="378" t="s">
        <v>8</v>
      </c>
      <c r="Q51" s="379"/>
      <c r="R51" s="379"/>
      <c r="S51" s="407" t="s">
        <v>304</v>
      </c>
      <c r="T51" s="407"/>
      <c r="U51" s="407"/>
      <c r="V51" s="407"/>
      <c r="W51" s="407"/>
      <c r="X51" s="408"/>
      <c r="Y51" s="378" t="s">
        <v>9</v>
      </c>
      <c r="Z51" s="379"/>
      <c r="AA51" s="379"/>
      <c r="AB51" s="409"/>
      <c r="AC51" s="409"/>
      <c r="AD51" s="409"/>
      <c r="AE51" s="409"/>
      <c r="AF51" s="409"/>
      <c r="AG51" s="409"/>
      <c r="AH51" s="409"/>
      <c r="AI51" s="409"/>
      <c r="AJ51" s="409"/>
      <c r="AK51" s="409"/>
      <c r="AL51" s="409"/>
      <c r="AM51" s="409"/>
      <c r="AN51" s="409"/>
      <c r="AO51" s="409"/>
      <c r="AP51" s="409"/>
      <c r="AQ51" s="410"/>
    </row>
    <row r="52" spans="1:43" ht="41.25" customHeight="1">
      <c r="A52" s="406"/>
      <c r="B52" s="406"/>
      <c r="C52" s="406"/>
      <c r="D52" s="406"/>
      <c r="E52" s="406"/>
      <c r="F52" s="413"/>
      <c r="G52" s="414"/>
      <c r="H52" s="414"/>
      <c r="I52" s="414"/>
      <c r="J52" s="414"/>
      <c r="K52" s="414"/>
      <c r="L52" s="414"/>
      <c r="M52" s="414"/>
      <c r="N52" s="414"/>
      <c r="O52" s="414"/>
      <c r="P52" s="414"/>
      <c r="Q52" s="414"/>
      <c r="R52" s="414"/>
      <c r="S52" s="414"/>
      <c r="T52" s="414"/>
      <c r="U52" s="414"/>
      <c r="V52" s="414"/>
      <c r="W52" s="414"/>
      <c r="X52" s="414"/>
      <c r="Y52" s="414"/>
      <c r="Z52" s="414"/>
      <c r="AA52" s="414"/>
      <c r="AB52" s="414"/>
      <c r="AC52" s="414"/>
      <c r="AD52" s="414"/>
      <c r="AE52" s="414"/>
      <c r="AF52" s="414"/>
      <c r="AG52" s="414"/>
      <c r="AH52" s="414"/>
      <c r="AI52" s="414"/>
      <c r="AJ52" s="414"/>
      <c r="AK52" s="414"/>
      <c r="AL52" s="414"/>
      <c r="AM52" s="414"/>
      <c r="AN52" s="414"/>
      <c r="AO52" s="414"/>
      <c r="AP52" s="414"/>
      <c r="AQ52" s="415"/>
    </row>
    <row r="53" spans="1:43" ht="41.25" customHeight="1">
      <c r="A53" s="416" t="s">
        <v>38</v>
      </c>
      <c r="B53" s="417"/>
      <c r="C53" s="417"/>
      <c r="D53" s="417"/>
      <c r="E53" s="418"/>
      <c r="F53" s="421" t="s">
        <v>406</v>
      </c>
      <c r="G53" s="422"/>
      <c r="H53" s="422"/>
      <c r="I53" s="422"/>
      <c r="J53" s="422"/>
      <c r="K53" s="422"/>
      <c r="L53" s="422"/>
      <c r="M53" s="422"/>
      <c r="N53" s="422"/>
      <c r="O53" s="422"/>
      <c r="P53" s="422"/>
      <c r="Q53" s="422"/>
      <c r="R53" s="422"/>
      <c r="S53" s="422"/>
      <c r="T53" s="422"/>
      <c r="U53" s="422"/>
      <c r="V53" s="422"/>
      <c r="W53" s="422"/>
      <c r="X53" s="422"/>
      <c r="Y53" s="421" t="s">
        <v>423</v>
      </c>
      <c r="Z53" s="422"/>
      <c r="AA53" s="422"/>
      <c r="AB53" s="422"/>
      <c r="AC53" s="422"/>
      <c r="AD53" s="422"/>
      <c r="AE53" s="422"/>
      <c r="AF53" s="422"/>
      <c r="AG53" s="422"/>
      <c r="AH53" s="422"/>
      <c r="AI53" s="422"/>
      <c r="AJ53" s="422"/>
      <c r="AK53" s="422"/>
      <c r="AL53" s="422"/>
      <c r="AM53" s="422"/>
      <c r="AN53" s="422"/>
      <c r="AO53" s="422"/>
      <c r="AP53" s="422"/>
      <c r="AQ53" s="423"/>
    </row>
    <row r="54" spans="1:43" ht="30" customHeight="1">
      <c r="A54" s="428" t="s">
        <v>0</v>
      </c>
      <c r="B54" s="429"/>
      <c r="C54" s="429"/>
      <c r="D54" s="429"/>
      <c r="E54" s="430"/>
      <c r="F54" s="426" t="s">
        <v>39</v>
      </c>
      <c r="G54" s="427"/>
      <c r="H54" s="427"/>
      <c r="I54" s="427"/>
      <c r="J54" s="419"/>
      <c r="K54" s="419"/>
      <c r="L54" s="419"/>
      <c r="M54" s="419"/>
      <c r="N54" s="419"/>
      <c r="O54" s="419"/>
      <c r="P54" s="419"/>
      <c r="Q54" s="419"/>
      <c r="R54" s="419"/>
      <c r="S54" s="419"/>
      <c r="T54" s="419"/>
      <c r="U54" s="419"/>
      <c r="V54" s="419"/>
      <c r="W54" s="419"/>
      <c r="X54" s="419"/>
      <c r="Y54" s="419"/>
      <c r="Z54" s="419"/>
      <c r="AA54" s="419"/>
      <c r="AB54" s="419"/>
      <c r="AC54" s="419"/>
      <c r="AD54" s="419"/>
      <c r="AE54" s="419"/>
      <c r="AF54" s="419"/>
      <c r="AG54" s="419"/>
      <c r="AH54" s="419"/>
      <c r="AI54" s="419"/>
      <c r="AJ54" s="419"/>
      <c r="AK54" s="419"/>
      <c r="AL54" s="419"/>
      <c r="AM54" s="419"/>
      <c r="AN54" s="419"/>
      <c r="AO54" s="419"/>
      <c r="AP54" s="419"/>
      <c r="AQ54" s="420"/>
    </row>
    <row r="55" spans="1:43" ht="30" customHeight="1">
      <c r="A55" s="378"/>
      <c r="B55" s="379"/>
      <c r="C55" s="379"/>
      <c r="D55" s="379"/>
      <c r="E55" s="380"/>
      <c r="F55" s="426" t="s">
        <v>40</v>
      </c>
      <c r="G55" s="427"/>
      <c r="H55" s="427"/>
      <c r="I55" s="427"/>
      <c r="J55" s="419"/>
      <c r="K55" s="419"/>
      <c r="L55" s="419"/>
      <c r="M55" s="419"/>
      <c r="N55" s="419"/>
      <c r="O55" s="419"/>
      <c r="P55" s="419"/>
      <c r="Q55" s="419"/>
      <c r="R55" s="419"/>
      <c r="S55" s="419"/>
      <c r="T55" s="419"/>
      <c r="U55" s="419"/>
      <c r="V55" s="419"/>
      <c r="W55" s="419"/>
      <c r="X55" s="419"/>
      <c r="Y55" s="419"/>
      <c r="Z55" s="419"/>
      <c r="AA55" s="419"/>
      <c r="AB55" s="419"/>
      <c r="AC55" s="419"/>
      <c r="AD55" s="419"/>
      <c r="AE55" s="419"/>
      <c r="AF55" s="419"/>
      <c r="AG55" s="419"/>
      <c r="AH55" s="419"/>
      <c r="AI55" s="419"/>
      <c r="AJ55" s="419"/>
      <c r="AK55" s="419"/>
      <c r="AL55" s="419"/>
      <c r="AM55" s="419"/>
      <c r="AN55" s="419"/>
      <c r="AO55" s="419"/>
      <c r="AP55" s="419"/>
      <c r="AQ55" s="420"/>
    </row>
    <row r="56" spans="1:43" ht="30" customHeight="1">
      <c r="A56" s="185" t="s">
        <v>697</v>
      </c>
      <c r="B56" s="180"/>
      <c r="C56" s="180"/>
      <c r="D56" s="180"/>
      <c r="E56" s="180"/>
      <c r="F56" s="186"/>
      <c r="G56" s="186"/>
      <c r="H56" s="186"/>
      <c r="I56" s="186"/>
      <c r="J56" s="186"/>
      <c r="K56" s="186"/>
      <c r="L56" s="186"/>
      <c r="M56" s="186"/>
      <c r="N56" s="186"/>
      <c r="O56" s="186"/>
      <c r="P56" s="186"/>
      <c r="Q56" s="186"/>
      <c r="R56" s="186"/>
      <c r="S56" s="186"/>
      <c r="T56" s="186"/>
      <c r="U56" s="186"/>
      <c r="V56" s="186"/>
      <c r="W56" s="186"/>
      <c r="X56" s="186"/>
      <c r="Y56" s="186"/>
      <c r="Z56" s="186"/>
      <c r="AA56" s="186"/>
      <c r="AB56" s="186"/>
      <c r="AC56" s="186"/>
      <c r="AD56" s="186"/>
      <c r="AE56" s="186"/>
      <c r="AF56" s="186"/>
      <c r="AG56" s="186"/>
      <c r="AH56" s="186"/>
      <c r="AI56" s="186"/>
      <c r="AJ56" s="186"/>
      <c r="AK56" s="186"/>
      <c r="AL56" s="186"/>
      <c r="AM56" s="186"/>
      <c r="AN56" s="186"/>
      <c r="AO56" s="186"/>
      <c r="AP56" s="186"/>
      <c r="AQ56" s="186"/>
    </row>
    <row r="57" spans="1:43" ht="30" customHeight="1">
      <c r="A57" s="388" t="s">
        <v>399</v>
      </c>
      <c r="B57" s="389"/>
      <c r="C57" s="389"/>
      <c r="D57" s="389"/>
      <c r="E57" s="389"/>
      <c r="F57" s="389"/>
      <c r="G57" s="389"/>
      <c r="H57" s="389"/>
      <c r="I57" s="389"/>
      <c r="J57" s="389"/>
      <c r="K57" s="389"/>
      <c r="L57" s="389"/>
      <c r="M57" s="389"/>
      <c r="N57" s="389"/>
      <c r="O57" s="389"/>
      <c r="P57" s="389"/>
      <c r="Q57" s="389"/>
      <c r="R57" s="389"/>
      <c r="S57" s="389"/>
      <c r="T57" s="389"/>
      <c r="U57" s="389"/>
      <c r="V57" s="390"/>
      <c r="W57" s="389" t="s">
        <v>410</v>
      </c>
      <c r="X57" s="389"/>
      <c r="Y57" s="389"/>
      <c r="Z57" s="389"/>
      <c r="AA57" s="389"/>
      <c r="AB57" s="389"/>
      <c r="AC57" s="389"/>
      <c r="AD57" s="389"/>
      <c r="AE57" s="389"/>
      <c r="AF57" s="389"/>
      <c r="AG57" s="389"/>
      <c r="AH57" s="389"/>
      <c r="AI57" s="389"/>
      <c r="AJ57" s="389"/>
      <c r="AK57" s="389"/>
      <c r="AL57" s="389"/>
      <c r="AM57" s="389"/>
      <c r="AN57" s="389"/>
      <c r="AO57" s="389"/>
      <c r="AP57" s="389"/>
      <c r="AQ57" s="431"/>
    </row>
    <row r="58" spans="1:43" ht="30" customHeight="1">
      <c r="A58" s="187"/>
      <c r="B58" s="424" t="s">
        <v>401</v>
      </c>
      <c r="C58" s="424"/>
      <c r="D58" s="424"/>
      <c r="E58" s="424"/>
      <c r="F58" s="424"/>
      <c r="G58" s="424"/>
      <c r="H58" s="424"/>
      <c r="I58" s="424"/>
      <c r="J58" s="424"/>
      <c r="K58" s="424"/>
      <c r="L58" s="424"/>
      <c r="M58" s="424"/>
      <c r="N58" s="424"/>
      <c r="O58" s="424"/>
      <c r="P58" s="424"/>
      <c r="Q58" s="424"/>
      <c r="R58" s="424"/>
      <c r="S58" s="424"/>
      <c r="T58" s="424"/>
      <c r="U58" s="424"/>
      <c r="V58" s="425"/>
      <c r="W58" s="386"/>
      <c r="X58" s="386"/>
      <c r="Y58" s="386"/>
      <c r="Z58" s="386"/>
      <c r="AA58" s="386"/>
      <c r="AB58" s="386"/>
      <c r="AC58" s="386"/>
      <c r="AD58" s="386"/>
      <c r="AE58" s="386"/>
      <c r="AF58" s="386"/>
      <c r="AG58" s="386"/>
      <c r="AH58" s="386"/>
      <c r="AI58" s="386"/>
      <c r="AJ58" s="386"/>
      <c r="AK58" s="386"/>
      <c r="AL58" s="386"/>
      <c r="AM58" s="386"/>
      <c r="AN58" s="386"/>
      <c r="AO58" s="386"/>
      <c r="AP58" s="386"/>
      <c r="AQ58" s="387"/>
    </row>
    <row r="59" spans="1:43" ht="14.25" customHeight="1">
      <c r="A59" s="188"/>
      <c r="B59" s="189"/>
      <c r="C59" s="190"/>
      <c r="D59" s="190"/>
      <c r="E59" s="190"/>
      <c r="F59" s="190"/>
      <c r="G59" s="190"/>
      <c r="H59" s="190"/>
      <c r="I59" s="190"/>
      <c r="J59" s="190"/>
      <c r="K59" s="190"/>
      <c r="L59" s="190"/>
      <c r="M59" s="190"/>
      <c r="N59" s="190"/>
      <c r="O59" s="190"/>
      <c r="P59" s="190"/>
      <c r="Q59" s="190"/>
      <c r="R59" s="190"/>
      <c r="S59" s="190"/>
      <c r="T59" s="190"/>
      <c r="U59" s="190"/>
      <c r="V59" s="190"/>
      <c r="W59" s="190"/>
      <c r="X59" s="190"/>
      <c r="Y59" s="191"/>
      <c r="Z59" s="191"/>
      <c r="AA59" s="191"/>
      <c r="AB59" s="191"/>
      <c r="AC59" s="191"/>
      <c r="AD59" s="191"/>
      <c r="AE59" s="191"/>
      <c r="AF59" s="191"/>
      <c r="AG59" s="191"/>
      <c r="AH59" s="191"/>
      <c r="AI59" s="191"/>
      <c r="AJ59" s="191"/>
      <c r="AK59" s="191"/>
      <c r="AL59" s="191"/>
      <c r="AM59" s="191"/>
      <c r="AN59" s="191"/>
      <c r="AO59" s="191"/>
      <c r="AP59" s="191"/>
      <c r="AQ59" s="191"/>
    </row>
    <row r="60" spans="1:43" ht="30" customHeight="1">
      <c r="A60" s="388" t="s">
        <v>399</v>
      </c>
      <c r="B60" s="389"/>
      <c r="C60" s="389"/>
      <c r="D60" s="389"/>
      <c r="E60" s="389"/>
      <c r="F60" s="389"/>
      <c r="G60" s="389"/>
      <c r="H60" s="389"/>
      <c r="I60" s="389"/>
      <c r="J60" s="389"/>
      <c r="K60" s="389"/>
      <c r="L60" s="389"/>
      <c r="M60" s="389"/>
      <c r="N60" s="389"/>
      <c r="O60" s="389"/>
      <c r="P60" s="389"/>
      <c r="Q60" s="389"/>
      <c r="R60" s="389"/>
      <c r="S60" s="389"/>
      <c r="T60" s="389"/>
      <c r="U60" s="389"/>
      <c r="V60" s="390"/>
      <c r="W60" s="389" t="s">
        <v>405</v>
      </c>
      <c r="X60" s="389"/>
      <c r="Y60" s="389"/>
      <c r="Z60" s="389"/>
      <c r="AA60" s="389"/>
      <c r="AB60" s="389"/>
      <c r="AC60" s="389"/>
      <c r="AD60" s="389"/>
      <c r="AE60" s="389"/>
      <c r="AF60" s="389"/>
      <c r="AG60" s="389"/>
      <c r="AH60" s="389"/>
      <c r="AI60" s="389"/>
      <c r="AJ60" s="389"/>
      <c r="AK60" s="389"/>
      <c r="AL60" s="389"/>
      <c r="AM60" s="389"/>
      <c r="AN60" s="389"/>
      <c r="AO60" s="389"/>
      <c r="AP60" s="389"/>
      <c r="AQ60" s="431"/>
    </row>
    <row r="61" spans="1:43" ht="30" customHeight="1">
      <c r="A61" s="187"/>
      <c r="B61" s="424" t="s">
        <v>400</v>
      </c>
      <c r="C61" s="424"/>
      <c r="D61" s="424"/>
      <c r="E61" s="424"/>
      <c r="F61" s="424"/>
      <c r="G61" s="424"/>
      <c r="H61" s="424"/>
      <c r="I61" s="424"/>
      <c r="J61" s="424"/>
      <c r="K61" s="424"/>
      <c r="L61" s="424"/>
      <c r="M61" s="424"/>
      <c r="N61" s="424"/>
      <c r="O61" s="424"/>
      <c r="P61" s="424"/>
      <c r="Q61" s="424"/>
      <c r="R61" s="424"/>
      <c r="S61" s="424"/>
      <c r="T61" s="424"/>
      <c r="U61" s="424"/>
      <c r="V61" s="425"/>
      <c r="W61" s="385"/>
      <c r="X61" s="386"/>
      <c r="Y61" s="386"/>
      <c r="Z61" s="386"/>
      <c r="AA61" s="386"/>
      <c r="AB61" s="386"/>
      <c r="AC61" s="386"/>
      <c r="AD61" s="386"/>
      <c r="AE61" s="386"/>
      <c r="AF61" s="386"/>
      <c r="AG61" s="386"/>
      <c r="AH61" s="386"/>
      <c r="AI61" s="386"/>
      <c r="AJ61" s="386"/>
      <c r="AK61" s="386"/>
      <c r="AL61" s="386"/>
      <c r="AM61" s="386"/>
      <c r="AN61" s="386"/>
      <c r="AO61" s="386"/>
      <c r="AP61" s="386"/>
      <c r="AQ61" s="387"/>
    </row>
    <row r="62" spans="1:43" ht="30" customHeight="1">
      <c r="A62" s="192"/>
      <c r="B62" s="424" t="s">
        <v>403</v>
      </c>
      <c r="C62" s="424"/>
      <c r="D62" s="424"/>
      <c r="E62" s="424"/>
      <c r="F62" s="424"/>
      <c r="G62" s="424"/>
      <c r="H62" s="424"/>
      <c r="I62" s="424"/>
      <c r="J62" s="424"/>
      <c r="K62" s="424"/>
      <c r="L62" s="424"/>
      <c r="M62" s="424"/>
      <c r="N62" s="424"/>
      <c r="O62" s="424"/>
      <c r="P62" s="424"/>
      <c r="Q62" s="424"/>
      <c r="R62" s="424"/>
      <c r="S62" s="424"/>
      <c r="T62" s="424"/>
      <c r="U62" s="424"/>
      <c r="V62" s="425"/>
      <c r="W62" s="385"/>
      <c r="X62" s="386"/>
      <c r="Y62" s="386"/>
      <c r="Z62" s="386"/>
      <c r="AA62" s="386"/>
      <c r="AB62" s="386"/>
      <c r="AC62" s="386"/>
      <c r="AD62" s="386"/>
      <c r="AE62" s="386"/>
      <c r="AF62" s="386"/>
      <c r="AG62" s="386"/>
      <c r="AH62" s="386"/>
      <c r="AI62" s="386"/>
      <c r="AJ62" s="386"/>
      <c r="AK62" s="386"/>
      <c r="AL62" s="386"/>
      <c r="AM62" s="386"/>
      <c r="AN62" s="386"/>
      <c r="AO62" s="386"/>
      <c r="AP62" s="386"/>
      <c r="AQ62" s="387"/>
    </row>
    <row r="63" spans="1:43" ht="30" customHeight="1">
      <c r="A63" s="179" t="s">
        <v>698</v>
      </c>
      <c r="B63" s="193"/>
      <c r="C63" s="193"/>
      <c r="D63" s="193"/>
      <c r="E63" s="193"/>
      <c r="F63" s="193"/>
      <c r="G63" s="193"/>
      <c r="H63" s="193"/>
      <c r="I63" s="193"/>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c r="AJ63" s="193"/>
      <c r="AK63" s="193"/>
      <c r="AL63" s="193"/>
      <c r="AM63" s="193"/>
      <c r="AN63" s="193"/>
      <c r="AO63" s="193"/>
      <c r="AP63" s="193"/>
      <c r="AQ63" s="194"/>
    </row>
    <row r="64" spans="1:43" ht="37.5" customHeight="1">
      <c r="A64" s="416" t="s">
        <v>50</v>
      </c>
      <c r="B64" s="417"/>
      <c r="C64" s="417"/>
      <c r="D64" s="417"/>
      <c r="E64" s="417"/>
      <c r="F64" s="413"/>
      <c r="G64" s="414"/>
      <c r="H64" s="414"/>
      <c r="I64" s="414"/>
      <c r="J64" s="414"/>
      <c r="K64" s="414"/>
      <c r="L64" s="414"/>
      <c r="M64" s="414"/>
      <c r="N64" s="414"/>
      <c r="O64" s="414"/>
      <c r="P64" s="414"/>
      <c r="Q64" s="414"/>
      <c r="R64" s="414"/>
      <c r="S64" s="414"/>
      <c r="T64" s="414"/>
      <c r="U64" s="414"/>
      <c r="V64" s="414"/>
      <c r="W64" s="414"/>
      <c r="X64" s="414"/>
      <c r="Y64" s="414"/>
      <c r="Z64" s="414"/>
      <c r="AA64" s="414"/>
      <c r="AB64" s="414"/>
      <c r="AC64" s="414"/>
      <c r="AD64" s="414"/>
      <c r="AE64" s="414"/>
      <c r="AF64" s="414"/>
      <c r="AG64" s="414"/>
      <c r="AH64" s="414"/>
      <c r="AI64" s="414"/>
      <c r="AJ64" s="414"/>
      <c r="AK64" s="414"/>
      <c r="AL64" s="414"/>
      <c r="AM64" s="414"/>
      <c r="AN64" s="414"/>
      <c r="AO64" s="414"/>
      <c r="AP64" s="414"/>
      <c r="AQ64" s="415"/>
    </row>
    <row r="65" spans="1:44" ht="18.75" customHeight="1">
      <c r="A65" s="363" t="s">
        <v>374</v>
      </c>
      <c r="B65" s="364"/>
      <c r="C65" s="364"/>
      <c r="D65" s="364"/>
      <c r="E65" s="365"/>
      <c r="F65" s="182"/>
      <c r="G65" s="183"/>
      <c r="H65" s="373"/>
      <c r="I65" s="373"/>
      <c r="J65" s="373"/>
      <c r="K65" s="373"/>
      <c r="L65" s="373"/>
      <c r="M65" s="373"/>
      <c r="N65" s="373"/>
      <c r="O65" s="373"/>
      <c r="P65" s="373"/>
      <c r="Q65" s="373"/>
      <c r="R65" s="373"/>
      <c r="S65" s="373"/>
      <c r="T65" s="373"/>
      <c r="U65" s="373"/>
      <c r="V65" s="373"/>
      <c r="W65" s="373"/>
      <c r="X65" s="373"/>
      <c r="Y65" s="373"/>
      <c r="Z65" s="373"/>
      <c r="AA65" s="373"/>
      <c r="AB65" s="373"/>
      <c r="AC65" s="373"/>
      <c r="AD65" s="373"/>
      <c r="AE65" s="373"/>
      <c r="AF65" s="373"/>
      <c r="AG65" s="373"/>
      <c r="AH65" s="373"/>
      <c r="AI65" s="373"/>
      <c r="AJ65" s="373"/>
      <c r="AK65" s="373"/>
      <c r="AL65" s="373"/>
      <c r="AM65" s="373"/>
      <c r="AN65" s="373"/>
      <c r="AO65" s="373"/>
      <c r="AP65" s="373"/>
      <c r="AQ65" s="374"/>
    </row>
    <row r="66" spans="1:44" ht="37.5" customHeight="1">
      <c r="A66" s="375" t="s">
        <v>169</v>
      </c>
      <c r="B66" s="376"/>
      <c r="C66" s="376"/>
      <c r="D66" s="376"/>
      <c r="E66" s="377"/>
      <c r="F66" s="369" t="s">
        <v>402</v>
      </c>
      <c r="G66" s="370"/>
      <c r="H66" s="371"/>
      <c r="I66" s="371"/>
      <c r="J66" s="371"/>
      <c r="K66" s="371"/>
      <c r="L66" s="371"/>
      <c r="M66" s="371"/>
      <c r="N66" s="371"/>
      <c r="O66" s="371"/>
      <c r="P66" s="371"/>
      <c r="Q66" s="371"/>
      <c r="R66" s="371"/>
      <c r="S66" s="37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2"/>
    </row>
    <row r="67" spans="1:44" ht="30" customHeight="1">
      <c r="A67" s="405" t="s">
        <v>10</v>
      </c>
      <c r="B67" s="405"/>
      <c r="C67" s="405"/>
      <c r="D67" s="405"/>
      <c r="E67" s="405"/>
      <c r="F67" s="378" t="s">
        <v>23</v>
      </c>
      <c r="G67" s="379"/>
      <c r="H67" s="407"/>
      <c r="I67" s="407"/>
      <c r="J67" s="407"/>
      <c r="K67" s="195" t="s">
        <v>53</v>
      </c>
      <c r="L67" s="411"/>
      <c r="M67" s="411"/>
      <c r="N67" s="411"/>
      <c r="O67" s="412"/>
      <c r="P67" s="378" t="s">
        <v>8</v>
      </c>
      <c r="Q67" s="379"/>
      <c r="R67" s="379"/>
      <c r="S67" s="407" t="s">
        <v>304</v>
      </c>
      <c r="T67" s="407"/>
      <c r="U67" s="407"/>
      <c r="V67" s="407"/>
      <c r="W67" s="407"/>
      <c r="X67" s="407"/>
      <c r="Y67" s="378" t="s">
        <v>9</v>
      </c>
      <c r="Z67" s="379"/>
      <c r="AA67" s="379"/>
      <c r="AB67" s="409"/>
      <c r="AC67" s="409"/>
      <c r="AD67" s="409"/>
      <c r="AE67" s="409"/>
      <c r="AF67" s="409"/>
      <c r="AG67" s="409"/>
      <c r="AH67" s="409"/>
      <c r="AI67" s="409"/>
      <c r="AJ67" s="409"/>
      <c r="AK67" s="409"/>
      <c r="AL67" s="409"/>
      <c r="AM67" s="409"/>
      <c r="AN67" s="409"/>
      <c r="AO67" s="409"/>
      <c r="AP67" s="409"/>
      <c r="AQ67" s="410"/>
    </row>
    <row r="68" spans="1:44" ht="41.25" customHeight="1">
      <c r="A68" s="406"/>
      <c r="B68" s="406"/>
      <c r="C68" s="406"/>
      <c r="D68" s="406"/>
      <c r="E68" s="406"/>
      <c r="F68" s="435"/>
      <c r="G68" s="436"/>
      <c r="H68" s="436"/>
      <c r="I68" s="436"/>
      <c r="J68" s="436"/>
      <c r="K68" s="436"/>
      <c r="L68" s="436"/>
      <c r="M68" s="436"/>
      <c r="N68" s="436"/>
      <c r="O68" s="436"/>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c r="AO68" s="436"/>
      <c r="AP68" s="436"/>
      <c r="AQ68" s="437"/>
    </row>
    <row r="69" spans="1:44" ht="30" customHeight="1">
      <c r="A69" s="426" t="s">
        <v>11</v>
      </c>
      <c r="B69" s="427"/>
      <c r="C69" s="427"/>
      <c r="D69" s="427"/>
      <c r="E69" s="427"/>
      <c r="F69" s="434"/>
      <c r="G69" s="386"/>
      <c r="H69" s="386"/>
      <c r="I69" s="386"/>
      <c r="J69" s="196" t="s">
        <v>54</v>
      </c>
      <c r="K69" s="386"/>
      <c r="L69" s="386"/>
      <c r="M69" s="386"/>
      <c r="N69" s="386"/>
      <c r="O69" s="196" t="s">
        <v>366</v>
      </c>
      <c r="P69" s="386"/>
      <c r="Q69" s="386"/>
      <c r="R69" s="386"/>
      <c r="S69" s="386"/>
      <c r="T69" s="197"/>
      <c r="U69" s="197"/>
      <c r="V69" s="197"/>
      <c r="W69" s="197"/>
      <c r="X69" s="197"/>
      <c r="Y69" s="197"/>
      <c r="Z69" s="197"/>
      <c r="AA69" s="197"/>
      <c r="AB69" s="197"/>
      <c r="AC69" s="197"/>
      <c r="AD69" s="197"/>
      <c r="AE69" s="197"/>
      <c r="AF69" s="197"/>
      <c r="AG69" s="197"/>
      <c r="AH69" s="197"/>
      <c r="AI69" s="197"/>
      <c r="AJ69" s="197"/>
      <c r="AK69" s="197"/>
      <c r="AL69" s="197"/>
      <c r="AM69" s="197"/>
      <c r="AN69" s="197"/>
      <c r="AO69" s="197"/>
      <c r="AP69" s="197"/>
      <c r="AQ69" s="198"/>
    </row>
    <row r="70" spans="1:44" ht="30" customHeight="1">
      <c r="A70" s="426" t="s">
        <v>12</v>
      </c>
      <c r="B70" s="427"/>
      <c r="C70" s="427"/>
      <c r="D70" s="427"/>
      <c r="E70" s="427"/>
      <c r="F70" s="434"/>
      <c r="G70" s="386"/>
      <c r="H70" s="386"/>
      <c r="I70" s="386"/>
      <c r="J70" s="196" t="s">
        <v>54</v>
      </c>
      <c r="K70" s="386"/>
      <c r="L70" s="386"/>
      <c r="M70" s="386"/>
      <c r="N70" s="386"/>
      <c r="O70" s="196" t="s">
        <v>54</v>
      </c>
      <c r="P70" s="386"/>
      <c r="Q70" s="386"/>
      <c r="R70" s="386"/>
      <c r="S70" s="386"/>
      <c r="T70" s="197"/>
      <c r="U70" s="197"/>
      <c r="V70" s="197"/>
      <c r="W70" s="197"/>
      <c r="X70" s="197"/>
      <c r="Y70" s="197"/>
      <c r="Z70" s="197"/>
      <c r="AA70" s="197"/>
      <c r="AB70" s="197"/>
      <c r="AC70" s="197"/>
      <c r="AD70" s="197"/>
      <c r="AE70" s="197"/>
      <c r="AF70" s="197"/>
      <c r="AG70" s="197"/>
      <c r="AH70" s="197"/>
      <c r="AI70" s="197"/>
      <c r="AJ70" s="197"/>
      <c r="AK70" s="197"/>
      <c r="AL70" s="197"/>
      <c r="AM70" s="197"/>
      <c r="AN70" s="197"/>
      <c r="AO70" s="197"/>
      <c r="AP70" s="197"/>
      <c r="AQ70" s="198"/>
    </row>
    <row r="71" spans="1:44" ht="30" customHeight="1">
      <c r="A71" s="432" t="s">
        <v>25</v>
      </c>
      <c r="B71" s="433"/>
      <c r="C71" s="433"/>
      <c r="D71" s="433"/>
      <c r="E71" s="433"/>
      <c r="F71" s="434"/>
      <c r="G71" s="386"/>
      <c r="H71" s="386"/>
      <c r="I71" s="386"/>
      <c r="J71" s="386"/>
      <c r="K71" s="386"/>
      <c r="L71" s="386"/>
      <c r="M71" s="386"/>
      <c r="N71" s="386"/>
      <c r="O71" s="386"/>
      <c r="P71" s="386"/>
      <c r="Q71" s="386"/>
      <c r="R71" s="386"/>
      <c r="S71" s="386"/>
      <c r="T71" s="386"/>
      <c r="U71" s="386"/>
      <c r="V71" s="386"/>
      <c r="W71" s="386"/>
      <c r="X71" s="386"/>
      <c r="Y71" s="196" t="s">
        <v>55</v>
      </c>
      <c r="Z71" s="386"/>
      <c r="AA71" s="386"/>
      <c r="AB71" s="386"/>
      <c r="AC71" s="386"/>
      <c r="AD71" s="386"/>
      <c r="AE71" s="386"/>
      <c r="AF71" s="386"/>
      <c r="AG71" s="386"/>
      <c r="AH71" s="386"/>
      <c r="AI71" s="386"/>
      <c r="AJ71" s="386"/>
      <c r="AK71" s="386"/>
      <c r="AL71" s="386"/>
      <c r="AM71" s="386"/>
      <c r="AN71" s="386"/>
      <c r="AO71" s="386"/>
      <c r="AP71" s="386"/>
      <c r="AQ71" s="387"/>
    </row>
    <row r="72" spans="1:44" ht="30" customHeight="1">
      <c r="A72" s="199"/>
      <c r="B72" s="199"/>
      <c r="C72" s="199"/>
      <c r="D72" s="199"/>
      <c r="E72" s="199"/>
      <c r="F72" s="200"/>
      <c r="G72" s="200"/>
      <c r="H72" s="200"/>
      <c r="I72" s="200"/>
      <c r="J72" s="200"/>
      <c r="K72" s="200"/>
      <c r="L72" s="200"/>
      <c r="M72" s="200"/>
      <c r="N72" s="200"/>
      <c r="O72" s="200"/>
      <c r="P72" s="200"/>
      <c r="Q72" s="200"/>
      <c r="R72" s="200"/>
      <c r="S72" s="200"/>
      <c r="T72" s="200"/>
      <c r="U72" s="200"/>
      <c r="V72" s="200"/>
      <c r="W72" s="200"/>
      <c r="X72" s="200"/>
      <c r="Y72" s="201"/>
      <c r="Z72" s="202"/>
      <c r="AA72" s="202"/>
      <c r="AB72" s="202"/>
      <c r="AC72" s="202"/>
      <c r="AD72" s="202"/>
      <c r="AE72" s="202"/>
      <c r="AF72" s="202"/>
      <c r="AG72" s="202"/>
      <c r="AH72" s="202"/>
      <c r="AI72" s="202"/>
      <c r="AJ72" s="202"/>
      <c r="AK72" s="202"/>
      <c r="AL72" s="203"/>
      <c r="AM72" s="203"/>
      <c r="AN72" s="202"/>
      <c r="AO72" s="203"/>
      <c r="AP72" s="203"/>
      <c r="AQ72" s="202"/>
    </row>
    <row r="73" spans="1:44" s="10" customFormat="1" ht="18" customHeight="1">
      <c r="A73" s="3"/>
      <c r="B73" s="3"/>
      <c r="C73" s="3"/>
      <c r="D73" s="7"/>
      <c r="E73" s="7"/>
      <c r="F73" s="8"/>
      <c r="G73" s="8"/>
      <c r="H73" s="3"/>
      <c r="I73" s="9"/>
      <c r="J73" s="3"/>
      <c r="K73" s="3"/>
      <c r="L73" s="3"/>
      <c r="M73" s="3"/>
      <c r="N73" s="3"/>
      <c r="O73" s="3"/>
      <c r="P73" s="3"/>
      <c r="Q73" s="3"/>
      <c r="R73" s="3"/>
      <c r="S73" s="3"/>
      <c r="T73" s="3"/>
      <c r="U73" s="3"/>
      <c r="V73" s="3"/>
      <c r="W73" s="3"/>
      <c r="X73" s="3"/>
      <c r="Y73" s="3"/>
      <c r="Z73" s="3"/>
      <c r="AA73" s="3"/>
      <c r="AB73" s="3"/>
      <c r="AC73" s="3"/>
      <c r="AD73" s="204"/>
      <c r="AE73" s="204"/>
      <c r="AF73" s="204"/>
      <c r="AG73" s="204"/>
      <c r="AH73" s="204"/>
      <c r="AI73" s="204"/>
      <c r="AJ73" s="204"/>
      <c r="AK73" s="146"/>
      <c r="AL73" s="147"/>
      <c r="AM73" s="147"/>
      <c r="AN73" s="147"/>
      <c r="AO73" s="147"/>
      <c r="AP73" s="147"/>
      <c r="AQ73" s="146"/>
      <c r="AR73" s="146"/>
    </row>
    <row r="74" spans="1:44" s="10" customFormat="1" ht="30" customHeight="1">
      <c r="A74" s="313" t="s">
        <v>26</v>
      </c>
      <c r="B74" s="3"/>
      <c r="C74" s="3"/>
      <c r="D74" s="7"/>
      <c r="E74" s="7"/>
      <c r="F74" s="8"/>
      <c r="G74" s="8"/>
      <c r="H74" s="3"/>
      <c r="I74" s="9"/>
      <c r="J74" s="3"/>
      <c r="K74" s="3"/>
      <c r="L74" s="3"/>
      <c r="M74" s="3"/>
      <c r="N74" s="3"/>
      <c r="O74" s="3"/>
      <c r="P74" s="3"/>
      <c r="Q74" s="3"/>
      <c r="R74" s="3"/>
      <c r="S74" s="3"/>
      <c r="T74" s="3"/>
      <c r="U74" s="3"/>
      <c r="V74" s="3"/>
      <c r="W74" s="3"/>
      <c r="X74" s="3"/>
      <c r="Y74" s="3"/>
      <c r="Z74" s="3"/>
      <c r="AA74" s="3"/>
      <c r="AB74" s="3"/>
      <c r="AC74" s="3"/>
      <c r="AD74" s="204"/>
      <c r="AE74" s="204"/>
      <c r="AF74" s="204"/>
      <c r="AG74" s="204"/>
      <c r="AH74" s="204"/>
      <c r="AI74" s="204"/>
      <c r="AJ74" s="205"/>
      <c r="AK74" s="146" t="s">
        <v>549</v>
      </c>
      <c r="AL74" s="346" t="s">
        <v>395</v>
      </c>
      <c r="AM74" s="346"/>
      <c r="AN74" s="147" t="s">
        <v>390</v>
      </c>
      <c r="AO74" s="346" t="s">
        <v>720</v>
      </c>
      <c r="AP74" s="346"/>
      <c r="AQ74" s="146" t="s">
        <v>392</v>
      </c>
      <c r="AR74" s="146" t="s">
        <v>550</v>
      </c>
    </row>
    <row r="75" spans="1:44" s="10" customFormat="1" ht="30" customHeight="1">
      <c r="D75" s="12"/>
      <c r="E75" s="12"/>
      <c r="F75" s="13"/>
      <c r="G75" s="13"/>
      <c r="AJ75" s="14"/>
      <c r="AK75" s="15"/>
      <c r="AL75" s="15"/>
      <c r="AM75" s="15"/>
      <c r="AN75" s="15"/>
      <c r="AO75" s="15"/>
      <c r="AP75" s="14"/>
      <c r="AQ75" s="14"/>
    </row>
    <row r="76" spans="1:44" s="10" customFormat="1" ht="30"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row>
    <row r="77" spans="1:44" s="10" customFormat="1" ht="30" customHeight="1">
      <c r="A77" s="447" t="s">
        <v>28</v>
      </c>
      <c r="B77" s="447"/>
      <c r="C77" s="447"/>
      <c r="D77" s="447"/>
      <c r="E77" s="447"/>
      <c r="F77" s="447"/>
      <c r="G77" s="447"/>
      <c r="H77" s="447"/>
      <c r="I77" s="447"/>
      <c r="J77" s="447"/>
      <c r="K77" s="447"/>
      <c r="L77" s="447"/>
      <c r="M77" s="447"/>
      <c r="N77" s="447"/>
      <c r="O77" s="447"/>
      <c r="P77" s="447"/>
      <c r="Q77" s="447"/>
      <c r="R77" s="447"/>
      <c r="S77" s="447"/>
      <c r="T77" s="447"/>
      <c r="U77" s="447"/>
      <c r="V77" s="447"/>
      <c r="W77" s="447"/>
      <c r="X77" s="447"/>
      <c r="Y77" s="447"/>
      <c r="Z77" s="447"/>
      <c r="AA77" s="447"/>
      <c r="AB77" s="447"/>
      <c r="AC77" s="447"/>
      <c r="AD77" s="447"/>
      <c r="AE77" s="447"/>
      <c r="AF77" s="447"/>
      <c r="AG77" s="447"/>
      <c r="AH77" s="447"/>
      <c r="AI77" s="447"/>
      <c r="AJ77" s="447"/>
      <c r="AK77" s="447"/>
      <c r="AL77" s="447"/>
      <c r="AM77" s="447"/>
      <c r="AN77" s="447"/>
      <c r="AO77" s="447"/>
      <c r="AP77" s="447"/>
      <c r="AQ77" s="447"/>
    </row>
    <row r="78" spans="1:44" s="10" customFormat="1" ht="30"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row>
    <row r="79" spans="1:44" s="10" customFormat="1" ht="30" customHeight="1">
      <c r="A79" s="451" t="s">
        <v>29</v>
      </c>
      <c r="B79" s="451"/>
      <c r="C79" s="451"/>
      <c r="D79" s="451"/>
      <c r="E79" s="451"/>
      <c r="F79" s="451"/>
      <c r="G79" s="451"/>
      <c r="H79" s="451"/>
      <c r="I79" s="17" t="s">
        <v>30</v>
      </c>
      <c r="J79" s="452">
        <f>F46</f>
        <v>0</v>
      </c>
      <c r="K79" s="452"/>
      <c r="L79" s="452"/>
      <c r="M79" s="452"/>
      <c r="N79" s="452"/>
      <c r="O79" s="452"/>
      <c r="P79" s="452"/>
      <c r="Q79" s="452"/>
      <c r="R79" s="452"/>
      <c r="S79" s="452"/>
      <c r="T79" s="452"/>
      <c r="U79" s="452"/>
      <c r="V79" s="452"/>
      <c r="W79" s="452"/>
      <c r="X79" s="452"/>
      <c r="Y79" s="452"/>
      <c r="Z79" s="452"/>
      <c r="AA79" s="452"/>
      <c r="AB79" s="452"/>
      <c r="AC79" s="452"/>
      <c r="AD79" s="452"/>
      <c r="AE79" s="452"/>
      <c r="AF79" s="452"/>
      <c r="AG79" s="452"/>
      <c r="AH79" s="452"/>
      <c r="AI79" s="452"/>
      <c r="AJ79" s="452"/>
      <c r="AK79" s="452"/>
      <c r="AL79" s="452"/>
      <c r="AM79" s="452"/>
      <c r="AN79" s="452"/>
    </row>
    <row r="80" spans="1:44" s="10" customFormat="1" ht="12.75" customHeight="1">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row>
    <row r="81" spans="1:43" s="10" customFormat="1" ht="30" customHeight="1">
      <c r="A81" s="17"/>
      <c r="B81" s="441" t="s">
        <v>31</v>
      </c>
      <c r="C81" s="442"/>
      <c r="D81" s="442"/>
      <c r="E81" s="442"/>
      <c r="F81" s="442"/>
      <c r="G81" s="442"/>
      <c r="H81" s="442"/>
      <c r="I81" s="442"/>
      <c r="J81" s="442"/>
      <c r="K81" s="442"/>
      <c r="L81" s="442"/>
      <c r="M81" s="443"/>
      <c r="N81" s="441" t="s">
        <v>32</v>
      </c>
      <c r="O81" s="442"/>
      <c r="P81" s="442"/>
      <c r="Q81" s="442"/>
      <c r="R81" s="442"/>
      <c r="S81" s="442"/>
      <c r="T81" s="442"/>
      <c r="U81" s="442"/>
      <c r="V81" s="442"/>
      <c r="W81" s="442"/>
      <c r="X81" s="443"/>
      <c r="Y81" s="438" t="s">
        <v>33</v>
      </c>
      <c r="Z81" s="440"/>
      <c r="AA81" s="440"/>
      <c r="AB81" s="440"/>
      <c r="AC81" s="440"/>
      <c r="AD81" s="440"/>
      <c r="AE81" s="440"/>
      <c r="AF81" s="439"/>
      <c r="AG81" s="441" t="s">
        <v>34</v>
      </c>
      <c r="AH81" s="442"/>
      <c r="AI81" s="442"/>
      <c r="AJ81" s="442"/>
      <c r="AK81" s="442"/>
      <c r="AL81" s="442"/>
      <c r="AM81" s="442"/>
      <c r="AN81" s="442"/>
      <c r="AO81" s="442"/>
      <c r="AP81" s="443"/>
    </row>
    <row r="82" spans="1:43" s="10" customFormat="1" ht="30" customHeight="1">
      <c r="A82" s="18"/>
      <c r="B82" s="444"/>
      <c r="C82" s="445"/>
      <c r="D82" s="445"/>
      <c r="E82" s="445"/>
      <c r="F82" s="445"/>
      <c r="G82" s="445"/>
      <c r="H82" s="445"/>
      <c r="I82" s="445"/>
      <c r="J82" s="445"/>
      <c r="K82" s="445"/>
      <c r="L82" s="445"/>
      <c r="M82" s="446"/>
      <c r="N82" s="444"/>
      <c r="O82" s="445"/>
      <c r="P82" s="445"/>
      <c r="Q82" s="445"/>
      <c r="R82" s="445"/>
      <c r="S82" s="445"/>
      <c r="T82" s="445"/>
      <c r="U82" s="445"/>
      <c r="V82" s="445"/>
      <c r="W82" s="445"/>
      <c r="X82" s="446"/>
      <c r="Y82" s="438" t="s">
        <v>35</v>
      </c>
      <c r="Z82" s="439"/>
      <c r="AA82" s="438" t="s">
        <v>1</v>
      </c>
      <c r="AB82" s="439"/>
      <c r="AC82" s="438" t="s">
        <v>2</v>
      </c>
      <c r="AD82" s="439"/>
      <c r="AE82" s="438" t="s">
        <v>700</v>
      </c>
      <c r="AF82" s="439"/>
      <c r="AG82" s="444"/>
      <c r="AH82" s="445"/>
      <c r="AI82" s="445"/>
      <c r="AJ82" s="445"/>
      <c r="AK82" s="445"/>
      <c r="AL82" s="445"/>
      <c r="AM82" s="445"/>
      <c r="AN82" s="445"/>
      <c r="AO82" s="445"/>
      <c r="AP82" s="446"/>
    </row>
    <row r="83" spans="1:43" s="10" customFormat="1" ht="30" customHeight="1">
      <c r="B83" s="358"/>
      <c r="C83" s="359"/>
      <c r="D83" s="359"/>
      <c r="E83" s="359"/>
      <c r="F83" s="359"/>
      <c r="G83" s="359"/>
      <c r="H83" s="359"/>
      <c r="I83" s="359"/>
      <c r="J83" s="359"/>
      <c r="K83" s="359"/>
      <c r="L83" s="359"/>
      <c r="M83" s="360"/>
      <c r="N83" s="351"/>
      <c r="O83" s="352"/>
      <c r="P83" s="352"/>
      <c r="Q83" s="352"/>
      <c r="R83" s="352"/>
      <c r="S83" s="352"/>
      <c r="T83" s="352"/>
      <c r="U83" s="352"/>
      <c r="V83" s="352"/>
      <c r="W83" s="352"/>
      <c r="X83" s="353"/>
      <c r="Y83" s="354"/>
      <c r="Z83" s="355"/>
      <c r="AA83" s="356"/>
      <c r="AB83" s="357"/>
      <c r="AC83" s="356"/>
      <c r="AD83" s="357"/>
      <c r="AE83" s="356"/>
      <c r="AF83" s="357"/>
      <c r="AG83" s="351"/>
      <c r="AH83" s="352"/>
      <c r="AI83" s="352"/>
      <c r="AJ83" s="352"/>
      <c r="AK83" s="352"/>
      <c r="AL83" s="352"/>
      <c r="AM83" s="352"/>
      <c r="AN83" s="352"/>
      <c r="AO83" s="352"/>
      <c r="AP83" s="353"/>
      <c r="AQ83" s="14"/>
    </row>
    <row r="84" spans="1:43" s="10" customFormat="1" ht="29.25" customHeight="1">
      <c r="B84" s="358"/>
      <c r="C84" s="359"/>
      <c r="D84" s="359"/>
      <c r="E84" s="359"/>
      <c r="F84" s="359"/>
      <c r="G84" s="359"/>
      <c r="H84" s="359"/>
      <c r="I84" s="359"/>
      <c r="J84" s="359"/>
      <c r="K84" s="359"/>
      <c r="L84" s="359"/>
      <c r="M84" s="360"/>
      <c r="N84" s="351"/>
      <c r="O84" s="352"/>
      <c r="P84" s="352"/>
      <c r="Q84" s="352"/>
      <c r="R84" s="352"/>
      <c r="S84" s="352"/>
      <c r="T84" s="352"/>
      <c r="U84" s="352"/>
      <c r="V84" s="352"/>
      <c r="W84" s="352"/>
      <c r="X84" s="353"/>
      <c r="Y84" s="354"/>
      <c r="Z84" s="355"/>
      <c r="AA84" s="356"/>
      <c r="AB84" s="357"/>
      <c r="AC84" s="356"/>
      <c r="AD84" s="357"/>
      <c r="AE84" s="356"/>
      <c r="AF84" s="357"/>
      <c r="AG84" s="351"/>
      <c r="AH84" s="352"/>
      <c r="AI84" s="352"/>
      <c r="AJ84" s="352"/>
      <c r="AK84" s="352"/>
      <c r="AL84" s="352"/>
      <c r="AM84" s="352"/>
      <c r="AN84" s="352"/>
      <c r="AO84" s="352"/>
      <c r="AP84" s="353"/>
    </row>
    <row r="85" spans="1:43" s="10" customFormat="1" ht="30" customHeight="1">
      <c r="B85" s="358"/>
      <c r="C85" s="359"/>
      <c r="D85" s="359"/>
      <c r="E85" s="359"/>
      <c r="F85" s="359"/>
      <c r="G85" s="359"/>
      <c r="H85" s="359"/>
      <c r="I85" s="359"/>
      <c r="J85" s="359"/>
      <c r="K85" s="359"/>
      <c r="L85" s="359"/>
      <c r="M85" s="360"/>
      <c r="N85" s="351"/>
      <c r="O85" s="352"/>
      <c r="P85" s="352"/>
      <c r="Q85" s="352"/>
      <c r="R85" s="352"/>
      <c r="S85" s="352"/>
      <c r="T85" s="352"/>
      <c r="U85" s="352"/>
      <c r="V85" s="352"/>
      <c r="W85" s="352"/>
      <c r="X85" s="353"/>
      <c r="Y85" s="354"/>
      <c r="Z85" s="355"/>
      <c r="AA85" s="356"/>
      <c r="AB85" s="357"/>
      <c r="AC85" s="356"/>
      <c r="AD85" s="357"/>
      <c r="AE85" s="356"/>
      <c r="AF85" s="357"/>
      <c r="AG85" s="351"/>
      <c r="AH85" s="352"/>
      <c r="AI85" s="352"/>
      <c r="AJ85" s="352"/>
      <c r="AK85" s="352"/>
      <c r="AL85" s="352"/>
      <c r="AM85" s="352"/>
      <c r="AN85" s="352"/>
      <c r="AO85" s="352"/>
      <c r="AP85" s="353"/>
    </row>
    <row r="86" spans="1:43" s="10" customFormat="1" ht="30" customHeight="1">
      <c r="B86" s="358"/>
      <c r="C86" s="359"/>
      <c r="D86" s="359"/>
      <c r="E86" s="359"/>
      <c r="F86" s="359"/>
      <c r="G86" s="359"/>
      <c r="H86" s="359"/>
      <c r="I86" s="359"/>
      <c r="J86" s="359"/>
      <c r="K86" s="359"/>
      <c r="L86" s="359"/>
      <c r="M86" s="360"/>
      <c r="N86" s="351"/>
      <c r="O86" s="352"/>
      <c r="P86" s="352"/>
      <c r="Q86" s="352"/>
      <c r="R86" s="352"/>
      <c r="S86" s="352"/>
      <c r="T86" s="352"/>
      <c r="U86" s="352"/>
      <c r="V86" s="352"/>
      <c r="W86" s="352"/>
      <c r="X86" s="353"/>
      <c r="Y86" s="354"/>
      <c r="Z86" s="355"/>
      <c r="AA86" s="356"/>
      <c r="AB86" s="357"/>
      <c r="AC86" s="356"/>
      <c r="AD86" s="357"/>
      <c r="AE86" s="356"/>
      <c r="AF86" s="357"/>
      <c r="AG86" s="351"/>
      <c r="AH86" s="352"/>
      <c r="AI86" s="352"/>
      <c r="AJ86" s="352"/>
      <c r="AK86" s="352"/>
      <c r="AL86" s="352"/>
      <c r="AM86" s="352"/>
      <c r="AN86" s="352"/>
      <c r="AO86" s="352"/>
      <c r="AP86" s="353"/>
    </row>
    <row r="87" spans="1:43" s="10" customFormat="1" ht="30" customHeight="1">
      <c r="B87" s="358"/>
      <c r="C87" s="359"/>
      <c r="D87" s="359"/>
      <c r="E87" s="359"/>
      <c r="F87" s="359"/>
      <c r="G87" s="359"/>
      <c r="H87" s="359"/>
      <c r="I87" s="359"/>
      <c r="J87" s="359"/>
      <c r="K87" s="359"/>
      <c r="L87" s="359"/>
      <c r="M87" s="360"/>
      <c r="N87" s="351"/>
      <c r="O87" s="352"/>
      <c r="P87" s="352"/>
      <c r="Q87" s="352"/>
      <c r="R87" s="352"/>
      <c r="S87" s="352"/>
      <c r="T87" s="352"/>
      <c r="U87" s="352"/>
      <c r="V87" s="352"/>
      <c r="W87" s="352"/>
      <c r="X87" s="353"/>
      <c r="Y87" s="354"/>
      <c r="Z87" s="355"/>
      <c r="AA87" s="356"/>
      <c r="AB87" s="357"/>
      <c r="AC87" s="356"/>
      <c r="AD87" s="357"/>
      <c r="AE87" s="356"/>
      <c r="AF87" s="357"/>
      <c r="AG87" s="351"/>
      <c r="AH87" s="352"/>
      <c r="AI87" s="352"/>
      <c r="AJ87" s="352"/>
      <c r="AK87" s="352"/>
      <c r="AL87" s="352"/>
      <c r="AM87" s="352"/>
      <c r="AN87" s="352"/>
      <c r="AO87" s="352"/>
      <c r="AP87" s="353"/>
    </row>
    <row r="88" spans="1:43" s="10" customFormat="1" ht="30" customHeight="1">
      <c r="B88" s="358"/>
      <c r="C88" s="359"/>
      <c r="D88" s="359"/>
      <c r="E88" s="359"/>
      <c r="F88" s="359"/>
      <c r="G88" s="359"/>
      <c r="H88" s="359"/>
      <c r="I88" s="359"/>
      <c r="J88" s="359"/>
      <c r="K88" s="359"/>
      <c r="L88" s="359"/>
      <c r="M88" s="360"/>
      <c r="N88" s="351"/>
      <c r="O88" s="352"/>
      <c r="P88" s="352"/>
      <c r="Q88" s="352"/>
      <c r="R88" s="352"/>
      <c r="S88" s="352"/>
      <c r="T88" s="352"/>
      <c r="U88" s="352"/>
      <c r="V88" s="352"/>
      <c r="W88" s="352"/>
      <c r="X88" s="353"/>
      <c r="Y88" s="354"/>
      <c r="Z88" s="355"/>
      <c r="AA88" s="356"/>
      <c r="AB88" s="357"/>
      <c r="AC88" s="356"/>
      <c r="AD88" s="357"/>
      <c r="AE88" s="356"/>
      <c r="AF88" s="357"/>
      <c r="AG88" s="351"/>
      <c r="AH88" s="352"/>
      <c r="AI88" s="352"/>
      <c r="AJ88" s="352"/>
      <c r="AK88" s="352"/>
      <c r="AL88" s="352"/>
      <c r="AM88" s="352"/>
      <c r="AN88" s="352"/>
      <c r="AO88" s="352"/>
      <c r="AP88" s="353"/>
    </row>
    <row r="89" spans="1:43" s="10" customFormat="1" ht="30" customHeight="1">
      <c r="B89" s="358"/>
      <c r="C89" s="359"/>
      <c r="D89" s="359"/>
      <c r="E89" s="359"/>
      <c r="F89" s="359"/>
      <c r="G89" s="359"/>
      <c r="H89" s="359"/>
      <c r="I89" s="359"/>
      <c r="J89" s="359"/>
      <c r="K89" s="359"/>
      <c r="L89" s="359"/>
      <c r="M89" s="360"/>
      <c r="N89" s="351"/>
      <c r="O89" s="352"/>
      <c r="P89" s="352"/>
      <c r="Q89" s="352"/>
      <c r="R89" s="352"/>
      <c r="S89" s="352"/>
      <c r="T89" s="352"/>
      <c r="U89" s="352"/>
      <c r="V89" s="352"/>
      <c r="W89" s="352"/>
      <c r="X89" s="353"/>
      <c r="Y89" s="354"/>
      <c r="Z89" s="355"/>
      <c r="AA89" s="356"/>
      <c r="AB89" s="357"/>
      <c r="AC89" s="356"/>
      <c r="AD89" s="357"/>
      <c r="AE89" s="356"/>
      <c r="AF89" s="357"/>
      <c r="AG89" s="351"/>
      <c r="AH89" s="352"/>
      <c r="AI89" s="352"/>
      <c r="AJ89" s="352"/>
      <c r="AK89" s="352"/>
      <c r="AL89" s="352"/>
      <c r="AM89" s="352"/>
      <c r="AN89" s="352"/>
      <c r="AO89" s="352"/>
      <c r="AP89" s="353"/>
    </row>
    <row r="90" spans="1:43" s="10" customFormat="1" ht="30" customHeight="1">
      <c r="B90" s="358"/>
      <c r="C90" s="359"/>
      <c r="D90" s="359"/>
      <c r="E90" s="359"/>
      <c r="F90" s="359"/>
      <c r="G90" s="359"/>
      <c r="H90" s="359"/>
      <c r="I90" s="359"/>
      <c r="J90" s="359"/>
      <c r="K90" s="359"/>
      <c r="L90" s="359"/>
      <c r="M90" s="360"/>
      <c r="N90" s="351"/>
      <c r="O90" s="352"/>
      <c r="P90" s="352"/>
      <c r="Q90" s="352"/>
      <c r="R90" s="352"/>
      <c r="S90" s="352"/>
      <c r="T90" s="352"/>
      <c r="U90" s="352"/>
      <c r="V90" s="352"/>
      <c r="W90" s="352"/>
      <c r="X90" s="353"/>
      <c r="Y90" s="354"/>
      <c r="Z90" s="355"/>
      <c r="AA90" s="356"/>
      <c r="AB90" s="357"/>
      <c r="AC90" s="356"/>
      <c r="AD90" s="357"/>
      <c r="AE90" s="356"/>
      <c r="AF90" s="357"/>
      <c r="AG90" s="351"/>
      <c r="AH90" s="352"/>
      <c r="AI90" s="352"/>
      <c r="AJ90" s="352"/>
      <c r="AK90" s="352"/>
      <c r="AL90" s="352"/>
      <c r="AM90" s="352"/>
      <c r="AN90" s="352"/>
      <c r="AO90" s="352"/>
      <c r="AP90" s="353"/>
    </row>
    <row r="91" spans="1:43" s="10" customFormat="1" ht="30" customHeight="1">
      <c r="B91" s="358"/>
      <c r="C91" s="359"/>
      <c r="D91" s="359"/>
      <c r="E91" s="359"/>
      <c r="F91" s="359"/>
      <c r="G91" s="359"/>
      <c r="H91" s="359"/>
      <c r="I91" s="359"/>
      <c r="J91" s="359"/>
      <c r="K91" s="359"/>
      <c r="L91" s="359"/>
      <c r="M91" s="360"/>
      <c r="N91" s="351"/>
      <c r="O91" s="352"/>
      <c r="P91" s="352"/>
      <c r="Q91" s="352"/>
      <c r="R91" s="352"/>
      <c r="S91" s="352"/>
      <c r="T91" s="352"/>
      <c r="U91" s="352"/>
      <c r="V91" s="352"/>
      <c r="W91" s="352"/>
      <c r="X91" s="353"/>
      <c r="Y91" s="354"/>
      <c r="Z91" s="355"/>
      <c r="AA91" s="356"/>
      <c r="AB91" s="357"/>
      <c r="AC91" s="356"/>
      <c r="AD91" s="357"/>
      <c r="AE91" s="356"/>
      <c r="AF91" s="357"/>
      <c r="AG91" s="351"/>
      <c r="AH91" s="352"/>
      <c r="AI91" s="352"/>
      <c r="AJ91" s="352"/>
      <c r="AK91" s="352"/>
      <c r="AL91" s="352"/>
      <c r="AM91" s="352"/>
      <c r="AN91" s="352"/>
      <c r="AO91" s="352"/>
      <c r="AP91" s="353"/>
    </row>
    <row r="92" spans="1:43" s="10" customFormat="1" ht="30" customHeight="1">
      <c r="B92" s="358"/>
      <c r="C92" s="359"/>
      <c r="D92" s="359"/>
      <c r="E92" s="359"/>
      <c r="F92" s="359"/>
      <c r="G92" s="359"/>
      <c r="H92" s="359"/>
      <c r="I92" s="359"/>
      <c r="J92" s="359"/>
      <c r="K92" s="359"/>
      <c r="L92" s="359"/>
      <c r="M92" s="360"/>
      <c r="N92" s="351"/>
      <c r="O92" s="352"/>
      <c r="P92" s="352"/>
      <c r="Q92" s="352"/>
      <c r="R92" s="352"/>
      <c r="S92" s="352"/>
      <c r="T92" s="352"/>
      <c r="U92" s="352"/>
      <c r="V92" s="352"/>
      <c r="W92" s="352"/>
      <c r="X92" s="353"/>
      <c r="Y92" s="354"/>
      <c r="Z92" s="355"/>
      <c r="AA92" s="356"/>
      <c r="AB92" s="357"/>
      <c r="AC92" s="356"/>
      <c r="AD92" s="357"/>
      <c r="AE92" s="356"/>
      <c r="AF92" s="357"/>
      <c r="AG92" s="351"/>
      <c r="AH92" s="352"/>
      <c r="AI92" s="352"/>
      <c r="AJ92" s="352"/>
      <c r="AK92" s="352"/>
      <c r="AL92" s="352"/>
      <c r="AM92" s="352"/>
      <c r="AN92" s="352"/>
      <c r="AO92" s="352"/>
      <c r="AP92" s="353"/>
    </row>
    <row r="93" spans="1:43" s="10" customFormat="1" ht="30" customHeight="1">
      <c r="B93" s="358"/>
      <c r="C93" s="359"/>
      <c r="D93" s="359"/>
      <c r="E93" s="359"/>
      <c r="F93" s="359"/>
      <c r="G93" s="359"/>
      <c r="H93" s="359"/>
      <c r="I93" s="359"/>
      <c r="J93" s="359"/>
      <c r="K93" s="359"/>
      <c r="L93" s="359"/>
      <c r="M93" s="360"/>
      <c r="N93" s="351"/>
      <c r="O93" s="352"/>
      <c r="P93" s="352"/>
      <c r="Q93" s="352"/>
      <c r="R93" s="352"/>
      <c r="S93" s="352"/>
      <c r="T93" s="352"/>
      <c r="U93" s="352"/>
      <c r="V93" s="352"/>
      <c r="W93" s="352"/>
      <c r="X93" s="353"/>
      <c r="Y93" s="354"/>
      <c r="Z93" s="355"/>
      <c r="AA93" s="356"/>
      <c r="AB93" s="357"/>
      <c r="AC93" s="356"/>
      <c r="AD93" s="357"/>
      <c r="AE93" s="356"/>
      <c r="AF93" s="357"/>
      <c r="AG93" s="351"/>
      <c r="AH93" s="352"/>
      <c r="AI93" s="352"/>
      <c r="AJ93" s="352"/>
      <c r="AK93" s="352"/>
      <c r="AL93" s="352"/>
      <c r="AM93" s="352"/>
      <c r="AN93" s="352"/>
      <c r="AO93" s="352"/>
      <c r="AP93" s="353"/>
    </row>
    <row r="94" spans="1:43" s="10" customFormat="1" ht="30" customHeight="1">
      <c r="B94" s="358"/>
      <c r="C94" s="359"/>
      <c r="D94" s="359"/>
      <c r="E94" s="359"/>
      <c r="F94" s="359"/>
      <c r="G94" s="359"/>
      <c r="H94" s="359"/>
      <c r="I94" s="359"/>
      <c r="J94" s="359"/>
      <c r="K94" s="359"/>
      <c r="L94" s="359"/>
      <c r="M94" s="360"/>
      <c r="N94" s="351"/>
      <c r="O94" s="352"/>
      <c r="P94" s="352"/>
      <c r="Q94" s="352"/>
      <c r="R94" s="352"/>
      <c r="S94" s="352"/>
      <c r="T94" s="352"/>
      <c r="U94" s="352"/>
      <c r="V94" s="352"/>
      <c r="W94" s="352"/>
      <c r="X94" s="353"/>
      <c r="Y94" s="354"/>
      <c r="Z94" s="355"/>
      <c r="AA94" s="356"/>
      <c r="AB94" s="357"/>
      <c r="AC94" s="356"/>
      <c r="AD94" s="357"/>
      <c r="AE94" s="356"/>
      <c r="AF94" s="357"/>
      <c r="AG94" s="351"/>
      <c r="AH94" s="352"/>
      <c r="AI94" s="352"/>
      <c r="AJ94" s="352"/>
      <c r="AK94" s="352"/>
      <c r="AL94" s="352"/>
      <c r="AM94" s="352"/>
      <c r="AN94" s="352"/>
      <c r="AO94" s="352"/>
      <c r="AP94" s="353"/>
    </row>
    <row r="95" spans="1:43" s="10" customFormat="1" ht="30" customHeight="1">
      <c r="B95" s="358"/>
      <c r="C95" s="359"/>
      <c r="D95" s="359"/>
      <c r="E95" s="359"/>
      <c r="F95" s="359"/>
      <c r="G95" s="359"/>
      <c r="H95" s="359"/>
      <c r="I95" s="359"/>
      <c r="J95" s="359"/>
      <c r="K95" s="359"/>
      <c r="L95" s="359"/>
      <c r="M95" s="360"/>
      <c r="N95" s="351"/>
      <c r="O95" s="352"/>
      <c r="P95" s="352"/>
      <c r="Q95" s="352"/>
      <c r="R95" s="352"/>
      <c r="S95" s="352"/>
      <c r="T95" s="352"/>
      <c r="U95" s="352"/>
      <c r="V95" s="352"/>
      <c r="W95" s="352"/>
      <c r="X95" s="353"/>
      <c r="Y95" s="354"/>
      <c r="Z95" s="355"/>
      <c r="AA95" s="356"/>
      <c r="AB95" s="357"/>
      <c r="AC95" s="356"/>
      <c r="AD95" s="357"/>
      <c r="AE95" s="356"/>
      <c r="AF95" s="357"/>
      <c r="AG95" s="351"/>
      <c r="AH95" s="352"/>
      <c r="AI95" s="352"/>
      <c r="AJ95" s="352"/>
      <c r="AK95" s="352"/>
      <c r="AL95" s="352"/>
      <c r="AM95" s="352"/>
      <c r="AN95" s="352"/>
      <c r="AO95" s="352"/>
      <c r="AP95" s="353"/>
    </row>
    <row r="96" spans="1:43" s="10" customFormat="1" ht="30" customHeight="1">
      <c r="B96" s="358"/>
      <c r="C96" s="359"/>
      <c r="D96" s="359"/>
      <c r="E96" s="359"/>
      <c r="F96" s="359"/>
      <c r="G96" s="359"/>
      <c r="H96" s="359"/>
      <c r="I96" s="359"/>
      <c r="J96" s="359"/>
      <c r="K96" s="359"/>
      <c r="L96" s="359"/>
      <c r="M96" s="360"/>
      <c r="N96" s="351"/>
      <c r="O96" s="352"/>
      <c r="P96" s="352"/>
      <c r="Q96" s="352"/>
      <c r="R96" s="352"/>
      <c r="S96" s="352"/>
      <c r="T96" s="352"/>
      <c r="U96" s="352"/>
      <c r="V96" s="352"/>
      <c r="W96" s="352"/>
      <c r="X96" s="353"/>
      <c r="Y96" s="354"/>
      <c r="Z96" s="355"/>
      <c r="AA96" s="356"/>
      <c r="AB96" s="357"/>
      <c r="AC96" s="356"/>
      <c r="AD96" s="357"/>
      <c r="AE96" s="356"/>
      <c r="AF96" s="357"/>
      <c r="AG96" s="351"/>
      <c r="AH96" s="352"/>
      <c r="AI96" s="352"/>
      <c r="AJ96" s="352"/>
      <c r="AK96" s="352"/>
      <c r="AL96" s="352"/>
      <c r="AM96" s="352"/>
      <c r="AN96" s="352"/>
      <c r="AO96" s="352"/>
      <c r="AP96" s="353"/>
    </row>
    <row r="97" spans="2:87" s="10" customFormat="1" ht="30" customHeight="1">
      <c r="B97" s="358"/>
      <c r="C97" s="359"/>
      <c r="D97" s="359"/>
      <c r="E97" s="359"/>
      <c r="F97" s="359"/>
      <c r="G97" s="359"/>
      <c r="H97" s="359"/>
      <c r="I97" s="359"/>
      <c r="J97" s="359"/>
      <c r="K97" s="359"/>
      <c r="L97" s="359"/>
      <c r="M97" s="360"/>
      <c r="N97" s="351"/>
      <c r="O97" s="352"/>
      <c r="P97" s="352"/>
      <c r="Q97" s="352"/>
      <c r="R97" s="352"/>
      <c r="S97" s="352"/>
      <c r="T97" s="352"/>
      <c r="U97" s="352"/>
      <c r="V97" s="352"/>
      <c r="W97" s="352"/>
      <c r="X97" s="353"/>
      <c r="Y97" s="354"/>
      <c r="Z97" s="355"/>
      <c r="AA97" s="356"/>
      <c r="AB97" s="357"/>
      <c r="AC97" s="356"/>
      <c r="AD97" s="357"/>
      <c r="AE97" s="356"/>
      <c r="AF97" s="357"/>
      <c r="AG97" s="351"/>
      <c r="AH97" s="352"/>
      <c r="AI97" s="352"/>
      <c r="AJ97" s="352"/>
      <c r="AK97" s="352"/>
      <c r="AL97" s="352"/>
      <c r="AM97" s="352"/>
      <c r="AN97" s="352"/>
      <c r="AO97" s="352"/>
      <c r="AP97" s="353"/>
    </row>
    <row r="98" spans="2:87" s="10" customFormat="1" ht="30" customHeight="1">
      <c r="B98" s="358"/>
      <c r="C98" s="359"/>
      <c r="D98" s="359"/>
      <c r="E98" s="359"/>
      <c r="F98" s="359"/>
      <c r="G98" s="359"/>
      <c r="H98" s="359"/>
      <c r="I98" s="359"/>
      <c r="J98" s="359"/>
      <c r="K98" s="359"/>
      <c r="L98" s="359"/>
      <c r="M98" s="360"/>
      <c r="N98" s="351"/>
      <c r="O98" s="352"/>
      <c r="P98" s="352"/>
      <c r="Q98" s="352"/>
      <c r="R98" s="352"/>
      <c r="S98" s="352"/>
      <c r="T98" s="352"/>
      <c r="U98" s="352"/>
      <c r="V98" s="352"/>
      <c r="W98" s="352"/>
      <c r="X98" s="353"/>
      <c r="Y98" s="354"/>
      <c r="Z98" s="355"/>
      <c r="AA98" s="356"/>
      <c r="AB98" s="357"/>
      <c r="AC98" s="356"/>
      <c r="AD98" s="357"/>
      <c r="AE98" s="356"/>
      <c r="AF98" s="357"/>
      <c r="AG98" s="351"/>
      <c r="AH98" s="352"/>
      <c r="AI98" s="352"/>
      <c r="AJ98" s="352"/>
      <c r="AK98" s="352"/>
      <c r="AL98" s="352"/>
      <c r="AM98" s="352"/>
      <c r="AN98" s="352"/>
      <c r="AO98" s="352"/>
      <c r="AP98" s="353"/>
    </row>
    <row r="99" spans="2:87" s="10" customFormat="1" ht="30" customHeight="1">
      <c r="B99" s="358"/>
      <c r="C99" s="359"/>
      <c r="D99" s="359"/>
      <c r="E99" s="359"/>
      <c r="F99" s="359"/>
      <c r="G99" s="359"/>
      <c r="H99" s="359"/>
      <c r="I99" s="359"/>
      <c r="J99" s="359"/>
      <c r="K99" s="359"/>
      <c r="L99" s="359"/>
      <c r="M99" s="360"/>
      <c r="N99" s="351"/>
      <c r="O99" s="352"/>
      <c r="P99" s="352"/>
      <c r="Q99" s="352"/>
      <c r="R99" s="352"/>
      <c r="S99" s="352"/>
      <c r="T99" s="352"/>
      <c r="U99" s="352"/>
      <c r="V99" s="352"/>
      <c r="W99" s="352"/>
      <c r="X99" s="353"/>
      <c r="Y99" s="354"/>
      <c r="Z99" s="355"/>
      <c r="AA99" s="356"/>
      <c r="AB99" s="357"/>
      <c r="AC99" s="356"/>
      <c r="AD99" s="357"/>
      <c r="AE99" s="356"/>
      <c r="AF99" s="357"/>
      <c r="AG99" s="351"/>
      <c r="AH99" s="352"/>
      <c r="AI99" s="352"/>
      <c r="AJ99" s="352"/>
      <c r="AK99" s="352"/>
      <c r="AL99" s="352"/>
      <c r="AM99" s="352"/>
      <c r="AN99" s="352"/>
      <c r="AO99" s="352"/>
      <c r="AP99" s="353"/>
    </row>
    <row r="100" spans="2:87" s="10" customFormat="1" ht="30" customHeight="1">
      <c r="B100" s="358"/>
      <c r="C100" s="359"/>
      <c r="D100" s="359"/>
      <c r="E100" s="359"/>
      <c r="F100" s="359"/>
      <c r="G100" s="359"/>
      <c r="H100" s="359"/>
      <c r="I100" s="359"/>
      <c r="J100" s="359"/>
      <c r="K100" s="359"/>
      <c r="L100" s="359"/>
      <c r="M100" s="360"/>
      <c r="N100" s="351"/>
      <c r="O100" s="352"/>
      <c r="P100" s="352"/>
      <c r="Q100" s="352"/>
      <c r="R100" s="352"/>
      <c r="S100" s="352"/>
      <c r="T100" s="352"/>
      <c r="U100" s="352"/>
      <c r="V100" s="352"/>
      <c r="W100" s="352"/>
      <c r="X100" s="353"/>
      <c r="Y100" s="354"/>
      <c r="Z100" s="355"/>
      <c r="AA100" s="356"/>
      <c r="AB100" s="357"/>
      <c r="AC100" s="356"/>
      <c r="AD100" s="357"/>
      <c r="AE100" s="356"/>
      <c r="AF100" s="357"/>
      <c r="AG100" s="351"/>
      <c r="AH100" s="352"/>
      <c r="AI100" s="352"/>
      <c r="AJ100" s="352"/>
      <c r="AK100" s="352"/>
      <c r="AL100" s="352"/>
      <c r="AM100" s="352"/>
      <c r="AN100" s="352"/>
      <c r="AO100" s="352"/>
      <c r="AP100" s="353"/>
    </row>
    <row r="101" spans="2:87" s="10" customFormat="1" ht="30" customHeight="1">
      <c r="B101" s="358"/>
      <c r="C101" s="359"/>
      <c r="D101" s="359"/>
      <c r="E101" s="359"/>
      <c r="F101" s="359"/>
      <c r="G101" s="359"/>
      <c r="H101" s="359"/>
      <c r="I101" s="359"/>
      <c r="J101" s="359"/>
      <c r="K101" s="359"/>
      <c r="L101" s="359"/>
      <c r="M101" s="360"/>
      <c r="N101" s="351"/>
      <c r="O101" s="352"/>
      <c r="P101" s="352"/>
      <c r="Q101" s="352"/>
      <c r="R101" s="352"/>
      <c r="S101" s="352"/>
      <c r="T101" s="352"/>
      <c r="U101" s="352"/>
      <c r="V101" s="352"/>
      <c r="W101" s="352"/>
      <c r="X101" s="353"/>
      <c r="Y101" s="354"/>
      <c r="Z101" s="355"/>
      <c r="AA101" s="356"/>
      <c r="AB101" s="357"/>
      <c r="AC101" s="356"/>
      <c r="AD101" s="357"/>
      <c r="AE101" s="356"/>
      <c r="AF101" s="357"/>
      <c r="AG101" s="351"/>
      <c r="AH101" s="352"/>
      <c r="AI101" s="352"/>
      <c r="AJ101" s="352"/>
      <c r="AK101" s="352"/>
      <c r="AL101" s="352"/>
      <c r="AM101" s="352"/>
      <c r="AN101" s="352"/>
      <c r="AO101" s="352"/>
      <c r="AP101" s="353"/>
    </row>
    <row r="102" spans="2:87" s="10" customFormat="1" ht="30" customHeight="1">
      <c r="B102" s="358"/>
      <c r="C102" s="359"/>
      <c r="D102" s="359"/>
      <c r="E102" s="359"/>
      <c r="F102" s="359"/>
      <c r="G102" s="359"/>
      <c r="H102" s="359"/>
      <c r="I102" s="359"/>
      <c r="J102" s="359"/>
      <c r="K102" s="359"/>
      <c r="L102" s="359"/>
      <c r="M102" s="360"/>
      <c r="N102" s="351"/>
      <c r="O102" s="352"/>
      <c r="P102" s="352"/>
      <c r="Q102" s="352"/>
      <c r="R102" s="352"/>
      <c r="S102" s="352"/>
      <c r="T102" s="352"/>
      <c r="U102" s="352"/>
      <c r="V102" s="352"/>
      <c r="W102" s="352"/>
      <c r="X102" s="353"/>
      <c r="Y102" s="354"/>
      <c r="Z102" s="355"/>
      <c r="AA102" s="356"/>
      <c r="AB102" s="357"/>
      <c r="AC102" s="356"/>
      <c r="AD102" s="357"/>
      <c r="AE102" s="356"/>
      <c r="AF102" s="357"/>
      <c r="AG102" s="351"/>
      <c r="AH102" s="352"/>
      <c r="AI102" s="352"/>
      <c r="AJ102" s="352"/>
      <c r="AK102" s="352"/>
      <c r="AL102" s="352"/>
      <c r="AM102" s="352"/>
      <c r="AN102" s="352"/>
      <c r="AO102" s="352"/>
      <c r="AP102" s="353"/>
    </row>
    <row r="103" spans="2:87" s="10" customFormat="1" ht="30" customHeight="1">
      <c r="B103" s="358"/>
      <c r="C103" s="359"/>
      <c r="D103" s="359"/>
      <c r="E103" s="359"/>
      <c r="F103" s="359"/>
      <c r="G103" s="359"/>
      <c r="H103" s="359"/>
      <c r="I103" s="359"/>
      <c r="J103" s="359"/>
      <c r="K103" s="359"/>
      <c r="L103" s="359"/>
      <c r="M103" s="360"/>
      <c r="N103" s="351"/>
      <c r="O103" s="352"/>
      <c r="P103" s="352"/>
      <c r="Q103" s="352"/>
      <c r="R103" s="352"/>
      <c r="S103" s="352"/>
      <c r="T103" s="352"/>
      <c r="U103" s="352"/>
      <c r="V103" s="352"/>
      <c r="W103" s="352"/>
      <c r="X103" s="353"/>
      <c r="Y103" s="354"/>
      <c r="Z103" s="355"/>
      <c r="AA103" s="356"/>
      <c r="AB103" s="357"/>
      <c r="AC103" s="356"/>
      <c r="AD103" s="357"/>
      <c r="AE103" s="356"/>
      <c r="AF103" s="357"/>
      <c r="AG103" s="351"/>
      <c r="AH103" s="352"/>
      <c r="AI103" s="352"/>
      <c r="AJ103" s="352"/>
      <c r="AK103" s="352"/>
      <c r="AL103" s="352"/>
      <c r="AM103" s="352"/>
      <c r="AN103" s="352"/>
      <c r="AO103" s="352"/>
      <c r="AP103" s="353"/>
    </row>
    <row r="104" spans="2:87" s="10" customFormat="1" ht="30" customHeight="1">
      <c r="B104" s="358"/>
      <c r="C104" s="359"/>
      <c r="D104" s="359"/>
      <c r="E104" s="359"/>
      <c r="F104" s="359"/>
      <c r="G104" s="359"/>
      <c r="H104" s="359"/>
      <c r="I104" s="359"/>
      <c r="J104" s="359"/>
      <c r="K104" s="359"/>
      <c r="L104" s="359"/>
      <c r="M104" s="360"/>
      <c r="N104" s="351"/>
      <c r="O104" s="352"/>
      <c r="P104" s="352"/>
      <c r="Q104" s="352"/>
      <c r="R104" s="352"/>
      <c r="S104" s="352"/>
      <c r="T104" s="352"/>
      <c r="U104" s="352"/>
      <c r="V104" s="352"/>
      <c r="W104" s="352"/>
      <c r="X104" s="353"/>
      <c r="Y104" s="354"/>
      <c r="Z104" s="355"/>
      <c r="AA104" s="356"/>
      <c r="AB104" s="357"/>
      <c r="AC104" s="356"/>
      <c r="AD104" s="357"/>
      <c r="AE104" s="356"/>
      <c r="AF104" s="357"/>
      <c r="AG104" s="351"/>
      <c r="AH104" s="352"/>
      <c r="AI104" s="352"/>
      <c r="AJ104" s="352"/>
      <c r="AK104" s="352"/>
      <c r="AL104" s="352"/>
      <c r="AM104" s="352"/>
      <c r="AN104" s="352"/>
      <c r="AO104" s="352"/>
      <c r="AP104" s="353"/>
    </row>
    <row r="105" spans="2:87" s="10" customFormat="1" ht="30" customHeight="1">
      <c r="B105" s="358"/>
      <c r="C105" s="359"/>
      <c r="D105" s="359"/>
      <c r="E105" s="359"/>
      <c r="F105" s="359"/>
      <c r="G105" s="359"/>
      <c r="H105" s="359"/>
      <c r="I105" s="359"/>
      <c r="J105" s="359"/>
      <c r="K105" s="359"/>
      <c r="L105" s="359"/>
      <c r="M105" s="360"/>
      <c r="N105" s="351"/>
      <c r="O105" s="352"/>
      <c r="P105" s="352"/>
      <c r="Q105" s="352"/>
      <c r="R105" s="352"/>
      <c r="S105" s="352"/>
      <c r="T105" s="352"/>
      <c r="U105" s="352"/>
      <c r="V105" s="352"/>
      <c r="W105" s="352"/>
      <c r="X105" s="353"/>
      <c r="Y105" s="354"/>
      <c r="Z105" s="355"/>
      <c r="AA105" s="356"/>
      <c r="AB105" s="357"/>
      <c r="AC105" s="356"/>
      <c r="AD105" s="357"/>
      <c r="AE105" s="356"/>
      <c r="AF105" s="357"/>
      <c r="AG105" s="351"/>
      <c r="AH105" s="352"/>
      <c r="AI105" s="352"/>
      <c r="AJ105" s="352"/>
      <c r="AK105" s="352"/>
      <c r="AL105" s="352"/>
      <c r="AM105" s="352"/>
      <c r="AN105" s="352"/>
      <c r="AO105" s="352"/>
      <c r="AP105" s="353"/>
    </row>
    <row r="106" spans="2:87" s="10" customFormat="1" ht="30" customHeight="1">
      <c r="B106" s="358"/>
      <c r="C106" s="359"/>
      <c r="D106" s="359"/>
      <c r="E106" s="359"/>
      <c r="F106" s="359"/>
      <c r="G106" s="359"/>
      <c r="H106" s="359"/>
      <c r="I106" s="359"/>
      <c r="J106" s="359"/>
      <c r="K106" s="359"/>
      <c r="L106" s="359"/>
      <c r="M106" s="360"/>
      <c r="N106" s="351"/>
      <c r="O106" s="352"/>
      <c r="P106" s="352"/>
      <c r="Q106" s="352"/>
      <c r="R106" s="352"/>
      <c r="S106" s="352"/>
      <c r="T106" s="352"/>
      <c r="U106" s="352"/>
      <c r="V106" s="352"/>
      <c r="W106" s="352"/>
      <c r="X106" s="353"/>
      <c r="Y106" s="354"/>
      <c r="Z106" s="355"/>
      <c r="AA106" s="356"/>
      <c r="AB106" s="357"/>
      <c r="AC106" s="356"/>
      <c r="AD106" s="357"/>
      <c r="AE106" s="356"/>
      <c r="AF106" s="357"/>
      <c r="AG106" s="351"/>
      <c r="AH106" s="352"/>
      <c r="AI106" s="352"/>
      <c r="AJ106" s="352"/>
      <c r="AK106" s="352"/>
      <c r="AL106" s="352"/>
      <c r="AM106" s="352"/>
      <c r="AN106" s="352"/>
      <c r="AO106" s="352"/>
      <c r="AP106" s="353"/>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row>
    <row r="107" spans="2:87" s="10" customFormat="1" ht="30" customHeight="1">
      <c r="B107" s="358"/>
      <c r="C107" s="359"/>
      <c r="D107" s="359"/>
      <c r="E107" s="359"/>
      <c r="F107" s="359"/>
      <c r="G107" s="359"/>
      <c r="H107" s="359"/>
      <c r="I107" s="359"/>
      <c r="J107" s="359"/>
      <c r="K107" s="359"/>
      <c r="L107" s="359"/>
      <c r="M107" s="360"/>
      <c r="N107" s="351"/>
      <c r="O107" s="352"/>
      <c r="P107" s="352"/>
      <c r="Q107" s="352"/>
      <c r="R107" s="352"/>
      <c r="S107" s="352"/>
      <c r="T107" s="352"/>
      <c r="U107" s="352"/>
      <c r="V107" s="352"/>
      <c r="W107" s="352"/>
      <c r="X107" s="353"/>
      <c r="Y107" s="354"/>
      <c r="Z107" s="355"/>
      <c r="AA107" s="356"/>
      <c r="AB107" s="357"/>
      <c r="AC107" s="356"/>
      <c r="AD107" s="357"/>
      <c r="AE107" s="356"/>
      <c r="AF107" s="357"/>
      <c r="AG107" s="351"/>
      <c r="AH107" s="352"/>
      <c r="AI107" s="352"/>
      <c r="AJ107" s="352"/>
      <c r="AK107" s="352"/>
      <c r="AL107" s="352"/>
      <c r="AM107" s="352"/>
      <c r="AN107" s="352"/>
      <c r="AO107" s="352"/>
      <c r="AP107" s="353"/>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row>
    <row r="108" spans="2:87" s="10" customFormat="1" ht="30" customHeight="1">
      <c r="B108" s="358"/>
      <c r="C108" s="359"/>
      <c r="D108" s="359"/>
      <c r="E108" s="359"/>
      <c r="F108" s="359"/>
      <c r="G108" s="359"/>
      <c r="H108" s="359"/>
      <c r="I108" s="359"/>
      <c r="J108" s="359"/>
      <c r="K108" s="359"/>
      <c r="L108" s="359"/>
      <c r="M108" s="360"/>
      <c r="N108" s="351"/>
      <c r="O108" s="352"/>
      <c r="P108" s="352"/>
      <c r="Q108" s="352"/>
      <c r="R108" s="352"/>
      <c r="S108" s="352"/>
      <c r="T108" s="352"/>
      <c r="U108" s="352"/>
      <c r="V108" s="352"/>
      <c r="W108" s="352"/>
      <c r="X108" s="353"/>
      <c r="Y108" s="354"/>
      <c r="Z108" s="355"/>
      <c r="AA108" s="356"/>
      <c r="AB108" s="357"/>
      <c r="AC108" s="356"/>
      <c r="AD108" s="357"/>
      <c r="AE108" s="356"/>
      <c r="AF108" s="357"/>
      <c r="AG108" s="351"/>
      <c r="AH108" s="352"/>
      <c r="AI108" s="352"/>
      <c r="AJ108" s="352"/>
      <c r="AK108" s="352"/>
      <c r="AL108" s="352"/>
      <c r="AM108" s="352"/>
      <c r="AN108" s="352"/>
      <c r="AO108" s="352"/>
      <c r="AP108" s="353"/>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row>
    <row r="109" spans="2:87" s="10" customFormat="1" ht="30" customHeight="1">
      <c r="B109" s="358"/>
      <c r="C109" s="359"/>
      <c r="D109" s="359"/>
      <c r="E109" s="359"/>
      <c r="F109" s="359"/>
      <c r="G109" s="359"/>
      <c r="H109" s="359"/>
      <c r="I109" s="359"/>
      <c r="J109" s="359"/>
      <c r="K109" s="359"/>
      <c r="L109" s="359"/>
      <c r="M109" s="360"/>
      <c r="N109" s="351"/>
      <c r="O109" s="352"/>
      <c r="P109" s="352"/>
      <c r="Q109" s="352"/>
      <c r="R109" s="352"/>
      <c r="S109" s="352"/>
      <c r="T109" s="352"/>
      <c r="U109" s="352"/>
      <c r="V109" s="352"/>
      <c r="W109" s="352"/>
      <c r="X109" s="353"/>
      <c r="Y109" s="354"/>
      <c r="Z109" s="355"/>
      <c r="AA109" s="356"/>
      <c r="AB109" s="357"/>
      <c r="AC109" s="356"/>
      <c r="AD109" s="357"/>
      <c r="AE109" s="356"/>
      <c r="AF109" s="357"/>
      <c r="AG109" s="351"/>
      <c r="AH109" s="352"/>
      <c r="AI109" s="352"/>
      <c r="AJ109" s="352"/>
      <c r="AK109" s="352"/>
      <c r="AL109" s="352"/>
      <c r="AM109" s="352"/>
      <c r="AN109" s="352"/>
      <c r="AO109" s="352"/>
      <c r="AP109" s="353"/>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row>
    <row r="110" spans="2:87" s="10" customFormat="1" ht="30" customHeight="1">
      <c r="B110" s="358"/>
      <c r="C110" s="359"/>
      <c r="D110" s="359"/>
      <c r="E110" s="359"/>
      <c r="F110" s="359"/>
      <c r="G110" s="359"/>
      <c r="H110" s="359"/>
      <c r="I110" s="359"/>
      <c r="J110" s="359"/>
      <c r="K110" s="359"/>
      <c r="L110" s="359"/>
      <c r="M110" s="360"/>
      <c r="N110" s="351"/>
      <c r="O110" s="352"/>
      <c r="P110" s="352"/>
      <c r="Q110" s="352"/>
      <c r="R110" s="352"/>
      <c r="S110" s="352"/>
      <c r="T110" s="352"/>
      <c r="U110" s="352"/>
      <c r="V110" s="352"/>
      <c r="W110" s="352"/>
      <c r="X110" s="353"/>
      <c r="Y110" s="354"/>
      <c r="Z110" s="355"/>
      <c r="AA110" s="356"/>
      <c r="AB110" s="357"/>
      <c r="AC110" s="356"/>
      <c r="AD110" s="357"/>
      <c r="AE110" s="356"/>
      <c r="AF110" s="357"/>
      <c r="AG110" s="351"/>
      <c r="AH110" s="352"/>
      <c r="AI110" s="352"/>
      <c r="AJ110" s="352"/>
      <c r="AK110" s="352"/>
      <c r="AL110" s="352"/>
      <c r="AM110" s="352"/>
      <c r="AN110" s="352"/>
      <c r="AO110" s="352"/>
      <c r="AP110" s="353"/>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row>
    <row r="111" spans="2:87" s="10" customFormat="1" ht="30" customHeight="1">
      <c r="B111" s="358"/>
      <c r="C111" s="359"/>
      <c r="D111" s="359"/>
      <c r="E111" s="359"/>
      <c r="F111" s="359"/>
      <c r="G111" s="359"/>
      <c r="H111" s="359"/>
      <c r="I111" s="359"/>
      <c r="J111" s="359"/>
      <c r="K111" s="359"/>
      <c r="L111" s="359"/>
      <c r="M111" s="360"/>
      <c r="N111" s="351"/>
      <c r="O111" s="352"/>
      <c r="P111" s="352"/>
      <c r="Q111" s="352"/>
      <c r="R111" s="352"/>
      <c r="S111" s="352"/>
      <c r="T111" s="352"/>
      <c r="U111" s="352"/>
      <c r="V111" s="352"/>
      <c r="W111" s="352"/>
      <c r="X111" s="353"/>
      <c r="Y111" s="354"/>
      <c r="Z111" s="355"/>
      <c r="AA111" s="356"/>
      <c r="AB111" s="357"/>
      <c r="AC111" s="356"/>
      <c r="AD111" s="357"/>
      <c r="AE111" s="356"/>
      <c r="AF111" s="357"/>
      <c r="AG111" s="351"/>
      <c r="AH111" s="352"/>
      <c r="AI111" s="352"/>
      <c r="AJ111" s="352"/>
      <c r="AK111" s="352"/>
      <c r="AL111" s="352"/>
      <c r="AM111" s="352"/>
      <c r="AN111" s="352"/>
      <c r="AO111" s="352"/>
      <c r="AP111" s="353"/>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row>
    <row r="112" spans="2:87" s="10" customFormat="1" ht="30" customHeight="1">
      <c r="B112" s="358"/>
      <c r="C112" s="359"/>
      <c r="D112" s="359"/>
      <c r="E112" s="359"/>
      <c r="F112" s="359"/>
      <c r="G112" s="359"/>
      <c r="H112" s="359"/>
      <c r="I112" s="359"/>
      <c r="J112" s="359"/>
      <c r="K112" s="359"/>
      <c r="L112" s="359"/>
      <c r="M112" s="360"/>
      <c r="N112" s="351"/>
      <c r="O112" s="352"/>
      <c r="P112" s="352"/>
      <c r="Q112" s="352"/>
      <c r="R112" s="352"/>
      <c r="S112" s="352"/>
      <c r="T112" s="352"/>
      <c r="U112" s="352"/>
      <c r="V112" s="352"/>
      <c r="W112" s="352"/>
      <c r="X112" s="353"/>
      <c r="Y112" s="354"/>
      <c r="Z112" s="355"/>
      <c r="AA112" s="356"/>
      <c r="AB112" s="357"/>
      <c r="AC112" s="356"/>
      <c r="AD112" s="357"/>
      <c r="AE112" s="356"/>
      <c r="AF112" s="357"/>
      <c r="AG112" s="351"/>
      <c r="AH112" s="352"/>
      <c r="AI112" s="352"/>
      <c r="AJ112" s="352"/>
      <c r="AK112" s="352"/>
      <c r="AL112" s="352"/>
      <c r="AM112" s="352"/>
      <c r="AN112" s="352"/>
      <c r="AO112" s="352"/>
      <c r="AP112" s="353"/>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row>
    <row r="113" spans="1:87" s="10" customFormat="1" ht="30" customHeight="1">
      <c r="B113" s="449" t="s">
        <v>701</v>
      </c>
      <c r="C113" s="449"/>
      <c r="D113" s="449"/>
      <c r="E113" s="449"/>
      <c r="F113" s="449"/>
      <c r="G113" s="449"/>
      <c r="H113" s="449"/>
      <c r="I113" s="449"/>
      <c r="J113" s="449"/>
      <c r="K113" s="449"/>
      <c r="L113" s="449"/>
      <c r="M113" s="449"/>
      <c r="N113" s="449"/>
      <c r="O113" s="449"/>
      <c r="P113" s="449"/>
      <c r="Q113" s="449"/>
      <c r="R113" s="449"/>
      <c r="S113" s="449"/>
      <c r="T113" s="449"/>
      <c r="U113" s="449"/>
      <c r="V113" s="449"/>
      <c r="W113" s="449"/>
      <c r="X113" s="449"/>
      <c r="Y113" s="449"/>
      <c r="Z113" s="449"/>
      <c r="AA113" s="449"/>
      <c r="AB113" s="449"/>
      <c r="AC113" s="449"/>
      <c r="AD113" s="449"/>
      <c r="AE113" s="449"/>
      <c r="AF113" s="449"/>
      <c r="AG113" s="449"/>
      <c r="AH113" s="449"/>
      <c r="AI113" s="449"/>
      <c r="AJ113" s="449"/>
      <c r="AK113" s="449"/>
      <c r="AL113" s="449"/>
      <c r="AM113" s="449"/>
      <c r="AN113" s="449"/>
      <c r="AO113" s="449"/>
      <c r="AP113" s="449"/>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row>
    <row r="114" spans="1:87" s="10" customFormat="1" ht="30" customHeight="1">
      <c r="B114" s="450"/>
      <c r="C114" s="450"/>
      <c r="D114" s="450"/>
      <c r="E114" s="450"/>
      <c r="F114" s="450"/>
      <c r="G114" s="450"/>
      <c r="H114" s="450"/>
      <c r="I114" s="450"/>
      <c r="J114" s="450"/>
      <c r="K114" s="450"/>
      <c r="L114" s="450"/>
      <c r="M114" s="450"/>
      <c r="N114" s="450"/>
      <c r="O114" s="450"/>
      <c r="P114" s="450"/>
      <c r="Q114" s="450"/>
      <c r="R114" s="450"/>
      <c r="S114" s="450"/>
      <c r="T114" s="450"/>
      <c r="U114" s="450"/>
      <c r="V114" s="450"/>
      <c r="W114" s="450"/>
      <c r="X114" s="450"/>
      <c r="Y114" s="450"/>
      <c r="Z114" s="450"/>
      <c r="AA114" s="450"/>
      <c r="AB114" s="450"/>
      <c r="AC114" s="450"/>
      <c r="AD114" s="450"/>
      <c r="AE114" s="450"/>
      <c r="AF114" s="450"/>
      <c r="AG114" s="450"/>
      <c r="AH114" s="450"/>
      <c r="AI114" s="450"/>
      <c r="AJ114" s="450"/>
      <c r="AK114" s="450"/>
      <c r="AL114" s="450"/>
      <c r="AM114" s="450"/>
      <c r="AN114" s="450"/>
      <c r="AO114" s="450"/>
      <c r="AP114" s="450"/>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row>
    <row r="115" spans="1:87" s="10" customFormat="1" ht="30" customHeight="1">
      <c r="B115" s="450"/>
      <c r="C115" s="450"/>
      <c r="D115" s="450"/>
      <c r="E115" s="450"/>
      <c r="F115" s="450"/>
      <c r="G115" s="450"/>
      <c r="H115" s="450"/>
      <c r="I115" s="450"/>
      <c r="J115" s="450"/>
      <c r="K115" s="450"/>
      <c r="L115" s="450"/>
      <c r="M115" s="450"/>
      <c r="N115" s="450"/>
      <c r="O115" s="450"/>
      <c r="P115" s="450"/>
      <c r="Q115" s="450"/>
      <c r="R115" s="450"/>
      <c r="S115" s="450"/>
      <c r="T115" s="450"/>
      <c r="U115" s="450"/>
      <c r="V115" s="450"/>
      <c r="W115" s="450"/>
      <c r="X115" s="450"/>
      <c r="Y115" s="450"/>
      <c r="Z115" s="450"/>
      <c r="AA115" s="450"/>
      <c r="AB115" s="450"/>
      <c r="AC115" s="450"/>
      <c r="AD115" s="450"/>
      <c r="AE115" s="450"/>
      <c r="AF115" s="450"/>
      <c r="AG115" s="450"/>
      <c r="AH115" s="450"/>
      <c r="AI115" s="450"/>
      <c r="AJ115" s="450"/>
      <c r="AK115" s="450"/>
      <c r="AL115" s="450"/>
      <c r="AM115" s="450"/>
      <c r="AN115" s="450"/>
      <c r="AO115" s="450"/>
      <c r="AP115" s="450"/>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row>
    <row r="117" spans="1:87" s="10" customFormat="1" ht="30" customHeight="1">
      <c r="A117" s="313" t="s">
        <v>27</v>
      </c>
      <c r="B117" s="3"/>
      <c r="C117" s="3"/>
      <c r="D117" s="7"/>
      <c r="E117" s="7"/>
      <c r="F117" s="8"/>
      <c r="G117" s="8"/>
      <c r="H117" s="3"/>
      <c r="I117" s="9"/>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9"/>
      <c r="AK117" s="146" t="s">
        <v>549</v>
      </c>
      <c r="AL117" s="346" t="s">
        <v>396</v>
      </c>
      <c r="AM117" s="346"/>
      <c r="AN117" s="147" t="s">
        <v>390</v>
      </c>
      <c r="AO117" s="346" t="s">
        <v>720</v>
      </c>
      <c r="AP117" s="346"/>
      <c r="AQ117" s="146" t="s">
        <v>392</v>
      </c>
      <c r="AR117" s="146" t="s">
        <v>550</v>
      </c>
    </row>
    <row r="118" spans="1:87" s="10" customFormat="1" ht="30" customHeight="1">
      <c r="A118" s="3"/>
      <c r="B118" s="3"/>
      <c r="C118" s="3"/>
      <c r="D118" s="7"/>
      <c r="E118" s="7"/>
      <c r="F118" s="11"/>
      <c r="G118" s="11"/>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row>
    <row r="119" spans="1:87" s="10" customFormat="1" ht="30" customHeight="1">
      <c r="D119" s="12"/>
      <c r="E119" s="12"/>
      <c r="F119" s="13"/>
      <c r="G119" s="13"/>
      <c r="AJ119" s="14"/>
      <c r="AK119" s="15"/>
      <c r="AL119" s="15"/>
      <c r="AM119" s="15"/>
      <c r="AN119" s="15"/>
      <c r="AO119" s="15"/>
      <c r="AP119" s="14"/>
      <c r="AQ119" s="14"/>
    </row>
    <row r="120" spans="1:87" s="10" customFormat="1" ht="30" customHeight="1">
      <c r="D120" s="12"/>
      <c r="E120" s="12"/>
      <c r="F120" s="13"/>
      <c r="G120" s="13"/>
      <c r="AJ120" s="14"/>
      <c r="AK120" s="18"/>
      <c r="AL120" s="18"/>
      <c r="AM120" s="14"/>
      <c r="AN120" s="18"/>
      <c r="AO120" s="18"/>
      <c r="AP120" s="14"/>
      <c r="AQ120" s="14"/>
    </row>
    <row r="121" spans="1:87" s="10" customFormat="1" ht="30" customHeight="1">
      <c r="A121" s="448" t="s">
        <v>358</v>
      </c>
      <c r="B121" s="448"/>
      <c r="C121" s="448"/>
      <c r="D121" s="448"/>
      <c r="E121" s="448"/>
      <c r="F121" s="448"/>
      <c r="G121" s="448"/>
      <c r="H121" s="448"/>
      <c r="I121" s="448"/>
      <c r="J121" s="448"/>
      <c r="K121" s="448"/>
      <c r="L121" s="448"/>
      <c r="M121" s="448"/>
      <c r="N121" s="448"/>
      <c r="O121" s="448"/>
      <c r="P121" s="448"/>
      <c r="Q121" s="448"/>
      <c r="R121" s="448"/>
      <c r="S121" s="448"/>
      <c r="T121" s="448"/>
      <c r="U121" s="448"/>
      <c r="V121" s="448"/>
      <c r="W121" s="448"/>
      <c r="X121" s="448"/>
      <c r="Y121" s="448"/>
      <c r="Z121" s="448"/>
      <c r="AA121" s="448"/>
      <c r="AB121" s="448"/>
      <c r="AC121" s="448"/>
      <c r="AD121" s="448"/>
      <c r="AE121" s="448"/>
      <c r="AF121" s="448"/>
      <c r="AG121" s="448"/>
      <c r="AH121" s="448"/>
      <c r="AI121" s="448"/>
      <c r="AJ121" s="448"/>
      <c r="AK121" s="448"/>
      <c r="AL121" s="448"/>
      <c r="AM121" s="448"/>
      <c r="AN121" s="448"/>
      <c r="AO121" s="448"/>
      <c r="AP121" s="448"/>
      <c r="AQ121" s="448"/>
    </row>
    <row r="122" spans="1:87" s="10" customFormat="1" ht="30" customHeight="1">
      <c r="A122" s="448"/>
      <c r="B122" s="448"/>
      <c r="C122" s="448"/>
      <c r="D122" s="448"/>
      <c r="E122" s="448"/>
      <c r="F122" s="448"/>
      <c r="G122" s="448"/>
      <c r="H122" s="448"/>
      <c r="I122" s="448"/>
      <c r="J122" s="448"/>
      <c r="K122" s="448"/>
      <c r="L122" s="448"/>
      <c r="M122" s="448"/>
      <c r="N122" s="448"/>
      <c r="O122" s="448"/>
      <c r="P122" s="448"/>
      <c r="Q122" s="448"/>
      <c r="R122" s="448"/>
      <c r="S122" s="448"/>
      <c r="T122" s="448"/>
      <c r="U122" s="448"/>
      <c r="V122" s="448"/>
      <c r="W122" s="448"/>
      <c r="X122" s="448"/>
      <c r="Y122" s="448"/>
      <c r="Z122" s="448"/>
      <c r="AA122" s="448"/>
      <c r="AB122" s="448"/>
      <c r="AC122" s="448"/>
      <c r="AD122" s="448"/>
      <c r="AE122" s="448"/>
      <c r="AF122" s="448"/>
      <c r="AG122" s="448"/>
      <c r="AH122" s="448"/>
      <c r="AI122" s="448"/>
      <c r="AJ122" s="448"/>
      <c r="AK122" s="448"/>
      <c r="AL122" s="448"/>
      <c r="AM122" s="448"/>
      <c r="AN122" s="448"/>
      <c r="AO122" s="448"/>
      <c r="AP122" s="448"/>
      <c r="AQ122" s="448"/>
    </row>
    <row r="123" spans="1:87" s="10" customFormat="1" ht="30" customHeight="1">
      <c r="D123" s="12"/>
      <c r="E123" s="12"/>
      <c r="F123" s="13"/>
      <c r="G123" s="13"/>
    </row>
    <row r="124" spans="1:87" s="10" customFormat="1" ht="30" customHeight="1">
      <c r="A124" s="361" t="s">
        <v>823</v>
      </c>
      <c r="B124" s="361"/>
      <c r="C124" s="361"/>
      <c r="D124" s="361"/>
      <c r="E124" s="361"/>
      <c r="F124" s="361"/>
      <c r="G124" s="361"/>
      <c r="H124" s="361"/>
      <c r="I124" s="361"/>
      <c r="J124" s="361"/>
      <c r="K124" s="361"/>
      <c r="L124" s="361"/>
      <c r="M124" s="361"/>
      <c r="N124" s="361"/>
      <c r="O124" s="361"/>
      <c r="P124" s="361"/>
      <c r="Q124" s="361"/>
      <c r="R124" s="361"/>
      <c r="S124" s="361"/>
      <c r="T124" s="361"/>
      <c r="U124" s="361"/>
      <c r="V124" s="361"/>
      <c r="W124" s="361"/>
      <c r="X124" s="361"/>
      <c r="Y124" s="361"/>
      <c r="Z124" s="361"/>
      <c r="AA124" s="361"/>
      <c r="AB124" s="361"/>
      <c r="AC124" s="361"/>
      <c r="AD124" s="361"/>
      <c r="AE124" s="361"/>
      <c r="AF124" s="361"/>
      <c r="AG124" s="361"/>
      <c r="AH124" s="361"/>
      <c r="AI124" s="361"/>
      <c r="AJ124" s="361"/>
      <c r="AK124" s="361"/>
      <c r="AL124" s="361"/>
      <c r="AM124" s="361"/>
      <c r="AN124" s="361"/>
      <c r="AO124" s="361"/>
      <c r="AP124" s="361"/>
      <c r="AQ124" s="361"/>
    </row>
    <row r="125" spans="1:87" s="10" customFormat="1" ht="30" customHeight="1">
      <c r="A125" s="361"/>
      <c r="B125" s="361"/>
      <c r="C125" s="361"/>
      <c r="D125" s="361"/>
      <c r="E125" s="361"/>
      <c r="F125" s="361"/>
      <c r="G125" s="361"/>
      <c r="H125" s="361"/>
      <c r="I125" s="361"/>
      <c r="J125" s="361"/>
      <c r="K125" s="361"/>
      <c r="L125" s="361"/>
      <c r="M125" s="361"/>
      <c r="N125" s="361"/>
      <c r="O125" s="361"/>
      <c r="P125" s="361"/>
      <c r="Q125" s="361"/>
      <c r="R125" s="361"/>
      <c r="S125" s="361"/>
      <c r="T125" s="361"/>
      <c r="U125" s="361"/>
      <c r="V125" s="361"/>
      <c r="W125" s="361"/>
      <c r="X125" s="361"/>
      <c r="Y125" s="361"/>
      <c r="Z125" s="361"/>
      <c r="AA125" s="361"/>
      <c r="AB125" s="361"/>
      <c r="AC125" s="361"/>
      <c r="AD125" s="361"/>
      <c r="AE125" s="361"/>
      <c r="AF125" s="361"/>
      <c r="AG125" s="361"/>
      <c r="AH125" s="361"/>
      <c r="AI125" s="361"/>
      <c r="AJ125" s="361"/>
      <c r="AK125" s="361"/>
      <c r="AL125" s="361"/>
      <c r="AM125" s="361"/>
      <c r="AN125" s="361"/>
      <c r="AO125" s="361"/>
      <c r="AP125" s="361"/>
      <c r="AQ125" s="361"/>
    </row>
    <row r="126" spans="1:87" s="10" customFormat="1" ht="30" customHeight="1">
      <c r="A126" s="361"/>
      <c r="B126" s="361"/>
      <c r="C126" s="361"/>
      <c r="D126" s="361"/>
      <c r="E126" s="361"/>
      <c r="F126" s="361"/>
      <c r="G126" s="361"/>
      <c r="H126" s="361"/>
      <c r="I126" s="361"/>
      <c r="J126" s="361"/>
      <c r="K126" s="361"/>
      <c r="L126" s="361"/>
      <c r="M126" s="361"/>
      <c r="N126" s="361"/>
      <c r="O126" s="361"/>
      <c r="P126" s="361"/>
      <c r="Q126" s="361"/>
      <c r="R126" s="361"/>
      <c r="S126" s="361"/>
      <c r="T126" s="361"/>
      <c r="U126" s="361"/>
      <c r="V126" s="361"/>
      <c r="W126" s="361"/>
      <c r="X126" s="361"/>
      <c r="Y126" s="361"/>
      <c r="Z126" s="361"/>
      <c r="AA126" s="361"/>
      <c r="AB126" s="361"/>
      <c r="AC126" s="361"/>
      <c r="AD126" s="361"/>
      <c r="AE126" s="361"/>
      <c r="AF126" s="361"/>
      <c r="AG126" s="361"/>
      <c r="AH126" s="361"/>
      <c r="AI126" s="361"/>
      <c r="AJ126" s="361"/>
      <c r="AK126" s="361"/>
      <c r="AL126" s="361"/>
      <c r="AM126" s="361"/>
      <c r="AN126" s="361"/>
      <c r="AO126" s="361"/>
      <c r="AP126" s="361"/>
      <c r="AQ126" s="361"/>
    </row>
    <row r="127" spans="1:87" s="10" customFormat="1" ht="30" customHeight="1">
      <c r="A127" s="361"/>
      <c r="B127" s="361"/>
      <c r="C127" s="361"/>
      <c r="D127" s="361"/>
      <c r="E127" s="361"/>
      <c r="F127" s="361"/>
      <c r="G127" s="361"/>
      <c r="H127" s="361"/>
      <c r="I127" s="361"/>
      <c r="J127" s="361"/>
      <c r="K127" s="361"/>
      <c r="L127" s="361"/>
      <c r="M127" s="361"/>
      <c r="N127" s="361"/>
      <c r="O127" s="361"/>
      <c r="P127" s="361"/>
      <c r="Q127" s="361"/>
      <c r="R127" s="361"/>
      <c r="S127" s="361"/>
      <c r="T127" s="361"/>
      <c r="U127" s="361"/>
      <c r="V127" s="361"/>
      <c r="W127" s="361"/>
      <c r="X127" s="361"/>
      <c r="Y127" s="361"/>
      <c r="Z127" s="361"/>
      <c r="AA127" s="361"/>
      <c r="AB127" s="361"/>
      <c r="AC127" s="361"/>
      <c r="AD127" s="361"/>
      <c r="AE127" s="361"/>
      <c r="AF127" s="361"/>
      <c r="AG127" s="361"/>
      <c r="AH127" s="361"/>
      <c r="AI127" s="361"/>
      <c r="AJ127" s="361"/>
      <c r="AK127" s="361"/>
      <c r="AL127" s="361"/>
      <c r="AM127" s="361"/>
      <c r="AN127" s="361"/>
      <c r="AO127" s="361"/>
      <c r="AP127" s="361"/>
      <c r="AQ127" s="361"/>
    </row>
    <row r="128" spans="1:87" s="10" customFormat="1" ht="30" customHeight="1">
      <c r="A128" s="361"/>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row>
    <row r="129" spans="1:43" s="10" customFormat="1" ht="30" customHeight="1">
      <c r="A129" s="3"/>
      <c r="B129" s="3"/>
      <c r="C129" s="3"/>
      <c r="D129" s="7"/>
      <c r="E129" s="7"/>
      <c r="F129" s="11"/>
      <c r="G129" s="11"/>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row>
    <row r="130" spans="1:43" s="10" customFormat="1" ht="30" customHeight="1">
      <c r="A130" s="362" t="s">
        <v>359</v>
      </c>
      <c r="B130" s="362"/>
      <c r="C130" s="362"/>
      <c r="D130" s="362"/>
      <c r="E130" s="362"/>
      <c r="F130" s="362"/>
      <c r="G130" s="362"/>
      <c r="H130" s="362"/>
      <c r="I130" s="362"/>
      <c r="J130" s="362"/>
      <c r="K130" s="362"/>
      <c r="L130" s="362"/>
      <c r="M130" s="362"/>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row>
    <row r="131" spans="1:43" s="10" customFormat="1" ht="30" customHeight="1">
      <c r="A131" s="362"/>
      <c r="B131" s="362"/>
      <c r="C131" s="362"/>
      <c r="D131" s="362"/>
      <c r="E131" s="362"/>
      <c r="F131" s="362"/>
      <c r="G131" s="362"/>
      <c r="H131" s="362"/>
      <c r="I131" s="362"/>
      <c r="J131" s="362"/>
      <c r="K131" s="362"/>
      <c r="L131" s="362"/>
      <c r="M131" s="362"/>
      <c r="N131" s="362"/>
      <c r="O131" s="362"/>
      <c r="P131" s="362"/>
      <c r="Q131" s="362"/>
      <c r="R131" s="362"/>
      <c r="S131" s="362"/>
      <c r="T131" s="362"/>
      <c r="U131" s="362"/>
      <c r="V131" s="362"/>
      <c r="W131" s="362"/>
      <c r="X131" s="362"/>
      <c r="Y131" s="362"/>
      <c r="Z131" s="362"/>
      <c r="AA131" s="362"/>
      <c r="AB131" s="362"/>
      <c r="AC131" s="362"/>
      <c r="AD131" s="362"/>
      <c r="AE131" s="362"/>
      <c r="AF131" s="362"/>
      <c r="AG131" s="362"/>
      <c r="AH131" s="362"/>
      <c r="AI131" s="362"/>
      <c r="AJ131" s="362"/>
      <c r="AK131" s="362"/>
      <c r="AL131" s="362"/>
      <c r="AM131" s="362"/>
      <c r="AN131" s="362"/>
      <c r="AO131" s="362"/>
      <c r="AP131" s="362"/>
      <c r="AQ131" s="362"/>
    </row>
    <row r="132" spans="1:43" s="10" customFormat="1" ht="30" customHeight="1">
      <c r="A132" s="361" t="s">
        <v>797</v>
      </c>
      <c r="B132" s="361"/>
      <c r="C132" s="361"/>
      <c r="D132" s="361"/>
      <c r="E132" s="361"/>
      <c r="F132" s="361"/>
      <c r="G132" s="361"/>
      <c r="H132" s="361"/>
      <c r="I132" s="361"/>
      <c r="J132" s="361"/>
      <c r="K132" s="361"/>
      <c r="L132" s="361"/>
      <c r="M132" s="361"/>
      <c r="N132" s="361"/>
      <c r="O132" s="361"/>
      <c r="P132" s="361"/>
      <c r="Q132" s="361"/>
      <c r="R132" s="361"/>
      <c r="S132" s="361"/>
      <c r="T132" s="361"/>
      <c r="U132" s="361"/>
      <c r="V132" s="361"/>
      <c r="W132" s="361"/>
      <c r="X132" s="361"/>
      <c r="Y132" s="361"/>
      <c r="Z132" s="361"/>
      <c r="AA132" s="361"/>
      <c r="AB132" s="361"/>
      <c r="AC132" s="361"/>
      <c r="AD132" s="361"/>
      <c r="AE132" s="361"/>
      <c r="AF132" s="361"/>
      <c r="AG132" s="361"/>
      <c r="AH132" s="361"/>
      <c r="AI132" s="361"/>
      <c r="AJ132" s="361"/>
      <c r="AK132" s="361"/>
      <c r="AL132" s="361"/>
      <c r="AM132" s="361"/>
      <c r="AN132" s="361"/>
      <c r="AO132" s="361"/>
      <c r="AP132" s="361"/>
      <c r="AQ132" s="361"/>
    </row>
    <row r="133" spans="1:43" s="10" customFormat="1" ht="30" customHeight="1">
      <c r="A133" s="361"/>
      <c r="B133" s="361"/>
      <c r="C133" s="361"/>
      <c r="D133" s="361"/>
      <c r="E133" s="361"/>
      <c r="F133" s="361"/>
      <c r="G133" s="361"/>
      <c r="H133" s="361"/>
      <c r="I133" s="361"/>
      <c r="J133" s="361"/>
      <c r="K133" s="361"/>
      <c r="L133" s="361"/>
      <c r="M133" s="361"/>
      <c r="N133" s="361"/>
      <c r="O133" s="361"/>
      <c r="P133" s="361"/>
      <c r="Q133" s="361"/>
      <c r="R133" s="361"/>
      <c r="S133" s="361"/>
      <c r="T133" s="361"/>
      <c r="U133" s="361"/>
      <c r="V133" s="361"/>
      <c r="W133" s="361"/>
      <c r="X133" s="361"/>
      <c r="Y133" s="361"/>
      <c r="Z133" s="361"/>
      <c r="AA133" s="361"/>
      <c r="AB133" s="361"/>
      <c r="AC133" s="361"/>
      <c r="AD133" s="361"/>
      <c r="AE133" s="361"/>
      <c r="AF133" s="361"/>
      <c r="AG133" s="361"/>
      <c r="AH133" s="361"/>
      <c r="AI133" s="361"/>
      <c r="AJ133" s="361"/>
      <c r="AK133" s="361"/>
      <c r="AL133" s="361"/>
      <c r="AM133" s="361"/>
      <c r="AN133" s="361"/>
      <c r="AO133" s="361"/>
      <c r="AP133" s="361"/>
      <c r="AQ133" s="361"/>
    </row>
    <row r="134" spans="1:43" s="10" customFormat="1" ht="30" customHeight="1">
      <c r="A134" s="361"/>
      <c r="B134" s="361"/>
      <c r="C134" s="361"/>
      <c r="D134" s="361"/>
      <c r="E134" s="361"/>
      <c r="F134" s="361"/>
      <c r="G134" s="361"/>
      <c r="H134" s="361"/>
      <c r="I134" s="361"/>
      <c r="J134" s="361"/>
      <c r="K134" s="361"/>
      <c r="L134" s="361"/>
      <c r="M134" s="361"/>
      <c r="N134" s="361"/>
      <c r="O134" s="361"/>
      <c r="P134" s="361"/>
      <c r="Q134" s="361"/>
      <c r="R134" s="361"/>
      <c r="S134" s="361"/>
      <c r="T134" s="361"/>
      <c r="U134" s="361"/>
      <c r="V134" s="361"/>
      <c r="W134" s="361"/>
      <c r="X134" s="361"/>
      <c r="Y134" s="361"/>
      <c r="Z134" s="361"/>
      <c r="AA134" s="361"/>
      <c r="AB134" s="361"/>
      <c r="AC134" s="361"/>
      <c r="AD134" s="361"/>
      <c r="AE134" s="361"/>
      <c r="AF134" s="361"/>
      <c r="AG134" s="361"/>
      <c r="AH134" s="361"/>
      <c r="AI134" s="361"/>
      <c r="AJ134" s="361"/>
      <c r="AK134" s="361"/>
      <c r="AL134" s="361"/>
      <c r="AM134" s="361"/>
      <c r="AN134" s="361"/>
      <c r="AO134" s="361"/>
      <c r="AP134" s="361"/>
      <c r="AQ134" s="361"/>
    </row>
    <row r="135" spans="1:43" s="10" customFormat="1" ht="30" customHeight="1">
      <c r="A135" s="361"/>
      <c r="B135" s="361"/>
      <c r="C135" s="361"/>
      <c r="D135" s="361"/>
      <c r="E135" s="361"/>
      <c r="F135" s="361"/>
      <c r="G135" s="361"/>
      <c r="H135" s="361"/>
      <c r="I135" s="361"/>
      <c r="J135" s="361"/>
      <c r="K135" s="361"/>
      <c r="L135" s="361"/>
      <c r="M135" s="361"/>
      <c r="N135" s="361"/>
      <c r="O135" s="361"/>
      <c r="P135" s="361"/>
      <c r="Q135" s="361"/>
      <c r="R135" s="361"/>
      <c r="S135" s="361"/>
      <c r="T135" s="361"/>
      <c r="U135" s="361"/>
      <c r="V135" s="361"/>
      <c r="W135" s="361"/>
      <c r="X135" s="361"/>
      <c r="Y135" s="361"/>
      <c r="Z135" s="361"/>
      <c r="AA135" s="361"/>
      <c r="AB135" s="361"/>
      <c r="AC135" s="361"/>
      <c r="AD135" s="361"/>
      <c r="AE135" s="361"/>
      <c r="AF135" s="361"/>
      <c r="AG135" s="361"/>
      <c r="AH135" s="361"/>
      <c r="AI135" s="361"/>
      <c r="AJ135" s="361"/>
      <c r="AK135" s="361"/>
      <c r="AL135" s="361"/>
      <c r="AM135" s="361"/>
      <c r="AN135" s="361"/>
      <c r="AO135" s="361"/>
      <c r="AP135" s="361"/>
      <c r="AQ135" s="361"/>
    </row>
    <row r="136" spans="1:43" s="10" customFormat="1" ht="30" customHeight="1">
      <c r="A136" s="3" t="s">
        <v>360</v>
      </c>
      <c r="B136" s="3"/>
      <c r="C136" s="3"/>
      <c r="D136" s="7"/>
      <c r="E136" s="7"/>
      <c r="F136" s="11"/>
      <c r="G136" s="11"/>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row>
    <row r="137" spans="1:43" s="10" customFormat="1" ht="30" customHeight="1">
      <c r="A137" s="361" t="s">
        <v>825</v>
      </c>
      <c r="B137" s="361"/>
      <c r="C137" s="361"/>
      <c r="D137" s="361"/>
      <c r="E137" s="361"/>
      <c r="F137" s="361"/>
      <c r="G137" s="361"/>
      <c r="H137" s="361"/>
      <c r="I137" s="361"/>
      <c r="J137" s="361"/>
      <c r="K137" s="361"/>
      <c r="L137" s="361"/>
      <c r="M137" s="361"/>
      <c r="N137" s="361"/>
      <c r="O137" s="361"/>
      <c r="P137" s="361"/>
      <c r="Q137" s="361"/>
      <c r="R137" s="361"/>
      <c r="S137" s="361"/>
      <c r="T137" s="361"/>
      <c r="U137" s="361"/>
      <c r="V137" s="361"/>
      <c r="W137" s="361"/>
      <c r="X137" s="361"/>
      <c r="Y137" s="361"/>
      <c r="Z137" s="361"/>
      <c r="AA137" s="361"/>
      <c r="AB137" s="361"/>
      <c r="AC137" s="361"/>
      <c r="AD137" s="361"/>
      <c r="AE137" s="361"/>
      <c r="AF137" s="361"/>
      <c r="AG137" s="361"/>
      <c r="AH137" s="361"/>
      <c r="AI137" s="361"/>
      <c r="AJ137" s="361"/>
      <c r="AK137" s="361"/>
      <c r="AL137" s="361"/>
      <c r="AM137" s="361"/>
      <c r="AN137" s="361"/>
      <c r="AO137" s="361"/>
      <c r="AP137" s="361"/>
      <c r="AQ137" s="361"/>
    </row>
    <row r="138" spans="1:43" s="10" customFormat="1" ht="30" customHeight="1">
      <c r="A138" s="361"/>
      <c r="B138" s="361"/>
      <c r="C138" s="361"/>
      <c r="D138" s="361"/>
      <c r="E138" s="361"/>
      <c r="F138" s="361"/>
      <c r="G138" s="361"/>
      <c r="H138" s="361"/>
      <c r="I138" s="361"/>
      <c r="J138" s="361"/>
      <c r="K138" s="361"/>
      <c r="L138" s="361"/>
      <c r="M138" s="361"/>
      <c r="N138" s="361"/>
      <c r="O138" s="361"/>
      <c r="P138" s="361"/>
      <c r="Q138" s="361"/>
      <c r="R138" s="361"/>
      <c r="S138" s="361"/>
      <c r="T138" s="361"/>
      <c r="U138" s="361"/>
      <c r="V138" s="361"/>
      <c r="W138" s="361"/>
      <c r="X138" s="361"/>
      <c r="Y138" s="361"/>
      <c r="Z138" s="361"/>
      <c r="AA138" s="361"/>
      <c r="AB138" s="361"/>
      <c r="AC138" s="361"/>
      <c r="AD138" s="361"/>
      <c r="AE138" s="361"/>
      <c r="AF138" s="361"/>
      <c r="AG138" s="361"/>
      <c r="AH138" s="361"/>
      <c r="AI138" s="361"/>
      <c r="AJ138" s="361"/>
      <c r="AK138" s="361"/>
      <c r="AL138" s="361"/>
      <c r="AM138" s="361"/>
      <c r="AN138" s="361"/>
      <c r="AO138" s="361"/>
      <c r="AP138" s="361"/>
      <c r="AQ138" s="361"/>
    </row>
    <row r="139" spans="1:43" s="10" customFormat="1" ht="30" customHeight="1">
      <c r="A139" s="361"/>
      <c r="B139" s="361"/>
      <c r="C139" s="361"/>
      <c r="D139" s="361"/>
      <c r="E139" s="361"/>
      <c r="F139" s="361"/>
      <c r="G139" s="361"/>
      <c r="H139" s="361"/>
      <c r="I139" s="361"/>
      <c r="J139" s="361"/>
      <c r="K139" s="361"/>
      <c r="L139" s="361"/>
      <c r="M139" s="361"/>
      <c r="N139" s="361"/>
      <c r="O139" s="361"/>
      <c r="P139" s="361"/>
      <c r="Q139" s="361"/>
      <c r="R139" s="361"/>
      <c r="S139" s="361"/>
      <c r="T139" s="361"/>
      <c r="U139" s="361"/>
      <c r="V139" s="361"/>
      <c r="W139" s="361"/>
      <c r="X139" s="361"/>
      <c r="Y139" s="361"/>
      <c r="Z139" s="361"/>
      <c r="AA139" s="361"/>
      <c r="AB139" s="361"/>
      <c r="AC139" s="361"/>
      <c r="AD139" s="361"/>
      <c r="AE139" s="361"/>
      <c r="AF139" s="361"/>
      <c r="AG139" s="361"/>
      <c r="AH139" s="361"/>
      <c r="AI139" s="361"/>
      <c r="AJ139" s="361"/>
      <c r="AK139" s="361"/>
      <c r="AL139" s="361"/>
      <c r="AM139" s="361"/>
      <c r="AN139" s="361"/>
      <c r="AO139" s="361"/>
      <c r="AP139" s="361"/>
      <c r="AQ139" s="361"/>
    </row>
    <row r="140" spans="1:43" s="10" customFormat="1" ht="30" customHeight="1">
      <c r="A140" s="361"/>
      <c r="B140" s="361"/>
      <c r="C140" s="361"/>
      <c r="D140" s="361"/>
      <c r="E140" s="361"/>
      <c r="F140" s="361"/>
      <c r="G140" s="361"/>
      <c r="H140" s="361"/>
      <c r="I140" s="361"/>
      <c r="J140" s="361"/>
      <c r="K140" s="361"/>
      <c r="L140" s="361"/>
      <c r="M140" s="361"/>
      <c r="N140" s="361"/>
      <c r="O140" s="361"/>
      <c r="P140" s="361"/>
      <c r="Q140" s="361"/>
      <c r="R140" s="361"/>
      <c r="S140" s="361"/>
      <c r="T140" s="361"/>
      <c r="U140" s="361"/>
      <c r="V140" s="361"/>
      <c r="W140" s="361"/>
      <c r="X140" s="361"/>
      <c r="Y140" s="361"/>
      <c r="Z140" s="361"/>
      <c r="AA140" s="361"/>
      <c r="AB140" s="361"/>
      <c r="AC140" s="361"/>
      <c r="AD140" s="361"/>
      <c r="AE140" s="361"/>
      <c r="AF140" s="361"/>
      <c r="AG140" s="361"/>
      <c r="AH140" s="361"/>
      <c r="AI140" s="361"/>
      <c r="AJ140" s="361"/>
      <c r="AK140" s="361"/>
      <c r="AL140" s="361"/>
      <c r="AM140" s="361"/>
      <c r="AN140" s="361"/>
      <c r="AO140" s="361"/>
      <c r="AP140" s="361"/>
      <c r="AQ140" s="361"/>
    </row>
    <row r="141" spans="1:43" s="10" customFormat="1" ht="30" customHeight="1">
      <c r="A141" s="206"/>
      <c r="B141" s="206"/>
      <c r="C141" s="206"/>
      <c r="D141" s="206"/>
      <c r="E141" s="206"/>
      <c r="F141" s="206"/>
      <c r="G141" s="206"/>
      <c r="H141" s="206"/>
      <c r="I141" s="206"/>
      <c r="J141" s="206"/>
      <c r="K141" s="206"/>
      <c r="L141" s="206"/>
      <c r="M141" s="206"/>
      <c r="N141" s="206"/>
      <c r="O141" s="206"/>
      <c r="P141" s="206"/>
      <c r="Q141" s="206"/>
      <c r="R141" s="206"/>
      <c r="S141" s="206"/>
      <c r="T141" s="206"/>
      <c r="U141" s="206"/>
      <c r="V141" s="206"/>
      <c r="W141" s="206"/>
      <c r="X141" s="206"/>
      <c r="Y141" s="206"/>
      <c r="Z141" s="206"/>
      <c r="AA141" s="206"/>
      <c r="AB141" s="206"/>
      <c r="AC141" s="206"/>
      <c r="AD141" s="206"/>
      <c r="AE141" s="206"/>
      <c r="AF141" s="206"/>
      <c r="AG141" s="206"/>
      <c r="AH141" s="206"/>
      <c r="AI141" s="206"/>
      <c r="AJ141" s="206"/>
      <c r="AK141" s="206"/>
      <c r="AL141" s="206"/>
      <c r="AM141" s="206"/>
      <c r="AN141" s="206"/>
      <c r="AO141" s="206"/>
      <c r="AP141" s="206"/>
      <c r="AQ141" s="206"/>
    </row>
    <row r="142" spans="1:43" s="10" customFormat="1" ht="30" customHeight="1">
      <c r="A142" s="361" t="s">
        <v>824</v>
      </c>
      <c r="B142" s="361"/>
      <c r="C142" s="361"/>
      <c r="D142" s="361"/>
      <c r="E142" s="361"/>
      <c r="F142" s="361"/>
      <c r="G142" s="361"/>
      <c r="H142" s="361"/>
      <c r="I142" s="361"/>
      <c r="J142" s="361"/>
      <c r="K142" s="361"/>
      <c r="L142" s="361"/>
      <c r="M142" s="361"/>
      <c r="N142" s="361"/>
      <c r="O142" s="361"/>
      <c r="P142" s="361"/>
      <c r="Q142" s="361"/>
      <c r="R142" s="361"/>
      <c r="S142" s="361"/>
      <c r="T142" s="361"/>
      <c r="U142" s="361"/>
      <c r="V142" s="361"/>
      <c r="W142" s="361"/>
      <c r="X142" s="361"/>
      <c r="Y142" s="361"/>
      <c r="Z142" s="361"/>
      <c r="AA142" s="361"/>
      <c r="AB142" s="361"/>
      <c r="AC142" s="361"/>
      <c r="AD142" s="361"/>
      <c r="AE142" s="361"/>
      <c r="AF142" s="361"/>
      <c r="AG142" s="361"/>
      <c r="AH142" s="361"/>
      <c r="AI142" s="361"/>
      <c r="AJ142" s="361"/>
      <c r="AK142" s="361"/>
      <c r="AL142" s="361"/>
      <c r="AM142" s="361"/>
      <c r="AN142" s="361"/>
      <c r="AO142" s="361"/>
      <c r="AP142" s="361"/>
      <c r="AQ142" s="361"/>
    </row>
    <row r="143" spans="1:43" s="10" customFormat="1" ht="30" customHeight="1">
      <c r="A143" s="361"/>
      <c r="B143" s="361"/>
      <c r="C143" s="361"/>
      <c r="D143" s="361"/>
      <c r="E143" s="361"/>
      <c r="F143" s="361"/>
      <c r="G143" s="361"/>
      <c r="H143" s="361"/>
      <c r="I143" s="361"/>
      <c r="J143" s="361"/>
      <c r="K143" s="361"/>
      <c r="L143" s="361"/>
      <c r="M143" s="361"/>
      <c r="N143" s="361"/>
      <c r="O143" s="361"/>
      <c r="P143" s="361"/>
      <c r="Q143" s="361"/>
      <c r="R143" s="361"/>
      <c r="S143" s="361"/>
      <c r="T143" s="361"/>
      <c r="U143" s="361"/>
      <c r="V143" s="361"/>
      <c r="W143" s="361"/>
      <c r="X143" s="361"/>
      <c r="Y143" s="361"/>
      <c r="Z143" s="361"/>
      <c r="AA143" s="361"/>
      <c r="AB143" s="361"/>
      <c r="AC143" s="361"/>
      <c r="AD143" s="361"/>
      <c r="AE143" s="361"/>
      <c r="AF143" s="361"/>
      <c r="AG143" s="361"/>
      <c r="AH143" s="361"/>
      <c r="AI143" s="361"/>
      <c r="AJ143" s="361"/>
      <c r="AK143" s="361"/>
      <c r="AL143" s="361"/>
      <c r="AM143" s="361"/>
      <c r="AN143" s="361"/>
      <c r="AO143" s="361"/>
      <c r="AP143" s="361"/>
      <c r="AQ143" s="361"/>
    </row>
    <row r="144" spans="1:43" s="10" customFormat="1" ht="30" customHeight="1">
      <c r="A144" s="361"/>
      <c r="B144" s="361"/>
      <c r="C144" s="361"/>
      <c r="D144" s="361"/>
      <c r="E144" s="361"/>
      <c r="F144" s="361"/>
      <c r="G144" s="361"/>
      <c r="H144" s="361"/>
      <c r="I144" s="361"/>
      <c r="J144" s="361"/>
      <c r="K144" s="361"/>
      <c r="L144" s="361"/>
      <c r="M144" s="361"/>
      <c r="N144" s="361"/>
      <c r="O144" s="361"/>
      <c r="P144" s="361"/>
      <c r="Q144" s="361"/>
      <c r="R144" s="361"/>
      <c r="S144" s="361"/>
      <c r="T144" s="361"/>
      <c r="U144" s="361"/>
      <c r="V144" s="361"/>
      <c r="W144" s="361"/>
      <c r="X144" s="361"/>
      <c r="Y144" s="361"/>
      <c r="Z144" s="361"/>
      <c r="AA144" s="361"/>
      <c r="AB144" s="361"/>
      <c r="AC144" s="361"/>
      <c r="AD144" s="361"/>
      <c r="AE144" s="361"/>
      <c r="AF144" s="361"/>
      <c r="AG144" s="361"/>
      <c r="AH144" s="361"/>
      <c r="AI144" s="361"/>
      <c r="AJ144" s="361"/>
      <c r="AK144" s="361"/>
      <c r="AL144" s="361"/>
      <c r="AM144" s="361"/>
      <c r="AN144" s="361"/>
      <c r="AO144" s="361"/>
      <c r="AP144" s="361"/>
      <c r="AQ144" s="361"/>
    </row>
    <row r="145" spans="1:45" s="10" customFormat="1" ht="30" customHeight="1">
      <c r="A145" s="361"/>
      <c r="B145" s="361"/>
      <c r="C145" s="361"/>
      <c r="D145" s="361"/>
      <c r="E145" s="361"/>
      <c r="F145" s="361"/>
      <c r="G145" s="361"/>
      <c r="H145" s="361"/>
      <c r="I145" s="361"/>
      <c r="J145" s="361"/>
      <c r="K145" s="361"/>
      <c r="L145" s="361"/>
      <c r="M145" s="361"/>
      <c r="N145" s="361"/>
      <c r="O145" s="361"/>
      <c r="P145" s="361"/>
      <c r="Q145" s="361"/>
      <c r="R145" s="361"/>
      <c r="S145" s="361"/>
      <c r="T145" s="361"/>
      <c r="U145" s="361"/>
      <c r="V145" s="361"/>
      <c r="W145" s="361"/>
      <c r="X145" s="361"/>
      <c r="Y145" s="361"/>
      <c r="Z145" s="361"/>
      <c r="AA145" s="361"/>
      <c r="AB145" s="361"/>
      <c r="AC145" s="361"/>
      <c r="AD145" s="361"/>
      <c r="AE145" s="361"/>
      <c r="AF145" s="361"/>
      <c r="AG145" s="361"/>
      <c r="AH145" s="361"/>
      <c r="AI145" s="361"/>
      <c r="AJ145" s="361"/>
      <c r="AK145" s="361"/>
      <c r="AL145" s="361"/>
      <c r="AM145" s="361"/>
      <c r="AN145" s="361"/>
      <c r="AO145" s="361"/>
      <c r="AP145" s="361"/>
      <c r="AQ145" s="361"/>
    </row>
    <row r="146" spans="1:45" s="10" customFormat="1" ht="30" customHeight="1">
      <c r="A146" s="3"/>
      <c r="B146" s="3"/>
      <c r="C146" s="3"/>
      <c r="D146" s="7"/>
      <c r="E146" s="7"/>
      <c r="F146" s="11"/>
      <c r="G146" s="11"/>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row>
    <row r="147" spans="1:45" s="10" customFormat="1" ht="30" customHeight="1">
      <c r="A147" s="361" t="s">
        <v>361</v>
      </c>
      <c r="B147" s="361"/>
      <c r="C147" s="361"/>
      <c r="D147" s="361"/>
      <c r="E147" s="361"/>
      <c r="F147" s="361"/>
      <c r="G147" s="361"/>
      <c r="H147" s="361"/>
      <c r="I147" s="361"/>
      <c r="J147" s="361"/>
      <c r="K147" s="361"/>
      <c r="L147" s="361"/>
      <c r="M147" s="361"/>
      <c r="N147" s="361"/>
      <c r="O147" s="361"/>
      <c r="P147" s="361"/>
      <c r="Q147" s="361"/>
      <c r="R147" s="361"/>
      <c r="S147" s="361"/>
      <c r="T147" s="361"/>
      <c r="U147" s="361"/>
      <c r="V147" s="361"/>
      <c r="W147" s="361"/>
      <c r="X147" s="361"/>
      <c r="Y147" s="361"/>
      <c r="Z147" s="361"/>
      <c r="AA147" s="361"/>
      <c r="AB147" s="361"/>
      <c r="AC147" s="361"/>
      <c r="AD147" s="361"/>
      <c r="AE147" s="361"/>
      <c r="AF147" s="361"/>
      <c r="AG147" s="361"/>
      <c r="AH147" s="361"/>
      <c r="AI147" s="361"/>
      <c r="AJ147" s="361"/>
      <c r="AK147" s="361"/>
      <c r="AL147" s="361"/>
      <c r="AM147" s="361"/>
      <c r="AN147" s="361"/>
      <c r="AO147" s="361"/>
      <c r="AP147" s="361"/>
      <c r="AQ147" s="361"/>
    </row>
    <row r="148" spans="1:45" s="10" customFormat="1" ht="30" customHeight="1">
      <c r="A148" s="361"/>
      <c r="B148" s="361"/>
      <c r="C148" s="361"/>
      <c r="D148" s="361"/>
      <c r="E148" s="361"/>
      <c r="F148" s="361"/>
      <c r="G148" s="361"/>
      <c r="H148" s="361"/>
      <c r="I148" s="361"/>
      <c r="J148" s="361"/>
      <c r="K148" s="361"/>
      <c r="L148" s="361"/>
      <c r="M148" s="361"/>
      <c r="N148" s="361"/>
      <c r="O148" s="361"/>
      <c r="P148" s="361"/>
      <c r="Q148" s="361"/>
      <c r="R148" s="361"/>
      <c r="S148" s="361"/>
      <c r="T148" s="361"/>
      <c r="U148" s="361"/>
      <c r="V148" s="361"/>
      <c r="W148" s="361"/>
      <c r="X148" s="361"/>
      <c r="Y148" s="361"/>
      <c r="Z148" s="361"/>
      <c r="AA148" s="361"/>
      <c r="AB148" s="361"/>
      <c r="AC148" s="361"/>
      <c r="AD148" s="361"/>
      <c r="AE148" s="361"/>
      <c r="AF148" s="361"/>
      <c r="AG148" s="361"/>
      <c r="AH148" s="361"/>
      <c r="AI148" s="361"/>
      <c r="AJ148" s="361"/>
      <c r="AK148" s="361"/>
      <c r="AL148" s="361"/>
      <c r="AM148" s="361"/>
      <c r="AN148" s="361"/>
      <c r="AO148" s="361"/>
      <c r="AP148" s="361"/>
      <c r="AQ148" s="361"/>
    </row>
    <row r="149" spans="1:45" s="10" customFormat="1" ht="30" customHeight="1">
      <c r="A149" s="361"/>
      <c r="B149" s="361"/>
      <c r="C149" s="361"/>
      <c r="D149" s="361"/>
      <c r="E149" s="361"/>
      <c r="F149" s="361"/>
      <c r="G149" s="361"/>
      <c r="H149" s="361"/>
      <c r="I149" s="361"/>
      <c r="J149" s="361"/>
      <c r="K149" s="361"/>
      <c r="L149" s="361"/>
      <c r="M149" s="361"/>
      <c r="N149" s="361"/>
      <c r="O149" s="361"/>
      <c r="P149" s="361"/>
      <c r="Q149" s="361"/>
      <c r="R149" s="361"/>
      <c r="S149" s="361"/>
      <c r="T149" s="361"/>
      <c r="U149" s="361"/>
      <c r="V149" s="361"/>
      <c r="W149" s="361"/>
      <c r="X149" s="361"/>
      <c r="Y149" s="361"/>
      <c r="Z149" s="361"/>
      <c r="AA149" s="361"/>
      <c r="AB149" s="361"/>
      <c r="AC149" s="361"/>
      <c r="AD149" s="361"/>
      <c r="AE149" s="361"/>
      <c r="AF149" s="361"/>
      <c r="AG149" s="361"/>
      <c r="AH149" s="361"/>
      <c r="AI149" s="361"/>
      <c r="AJ149" s="361"/>
      <c r="AK149" s="361"/>
      <c r="AL149" s="361"/>
      <c r="AM149" s="361"/>
      <c r="AN149" s="361"/>
      <c r="AO149" s="361"/>
      <c r="AP149" s="361"/>
      <c r="AQ149" s="361"/>
    </row>
    <row r="150" spans="1:45" s="10" customFormat="1" ht="30" customHeight="1">
      <c r="A150" s="361"/>
      <c r="B150" s="361"/>
      <c r="C150" s="361"/>
      <c r="D150" s="361"/>
      <c r="E150" s="361"/>
      <c r="F150" s="361"/>
      <c r="G150" s="361"/>
      <c r="H150" s="361"/>
      <c r="I150" s="361"/>
      <c r="J150" s="361"/>
      <c r="K150" s="361"/>
      <c r="L150" s="361"/>
      <c r="M150" s="361"/>
      <c r="N150" s="361"/>
      <c r="O150" s="361"/>
      <c r="P150" s="361"/>
      <c r="Q150" s="361"/>
      <c r="R150" s="361"/>
      <c r="S150" s="361"/>
      <c r="T150" s="361"/>
      <c r="U150" s="361"/>
      <c r="V150" s="361"/>
      <c r="W150" s="361"/>
      <c r="X150" s="361"/>
      <c r="Y150" s="361"/>
      <c r="Z150" s="361"/>
      <c r="AA150" s="361"/>
      <c r="AB150" s="361"/>
      <c r="AC150" s="361"/>
      <c r="AD150" s="361"/>
      <c r="AE150" s="361"/>
      <c r="AF150" s="361"/>
      <c r="AG150" s="361"/>
      <c r="AH150" s="361"/>
      <c r="AI150" s="361"/>
      <c r="AJ150" s="361"/>
      <c r="AK150" s="361"/>
      <c r="AL150" s="361"/>
      <c r="AM150" s="361"/>
      <c r="AN150" s="361"/>
      <c r="AO150" s="361"/>
      <c r="AP150" s="361"/>
      <c r="AQ150" s="361"/>
    </row>
    <row r="151" spans="1:45" s="10" customFormat="1" ht="30" customHeight="1">
      <c r="A151" s="3"/>
      <c r="B151" s="3"/>
      <c r="C151" s="3"/>
      <c r="D151" s="7"/>
      <c r="E151" s="7"/>
      <c r="F151" s="11"/>
      <c r="G151" s="11"/>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row>
    <row r="152" spans="1:45" s="10" customFormat="1" ht="30" customHeight="1">
      <c r="D152" s="12"/>
      <c r="E152" s="12"/>
      <c r="F152" s="13"/>
      <c r="G152" s="13"/>
      <c r="AL152" s="3" t="s">
        <v>13</v>
      </c>
    </row>
    <row r="153" spans="1:45" s="10" customFormat="1" ht="30" customHeight="1">
      <c r="D153" s="12"/>
      <c r="E153" s="12"/>
      <c r="F153" s="13"/>
      <c r="G153" s="13"/>
      <c r="AI153" s="3"/>
      <c r="AJ153" s="14"/>
      <c r="AK153" s="3"/>
    </row>
    <row r="160" spans="1:45" ht="44.5" customHeight="1">
      <c r="A160" s="344"/>
      <c r="B160" s="345"/>
      <c r="C160" s="345"/>
      <c r="D160" s="345"/>
      <c r="E160" s="345"/>
      <c r="F160" s="345"/>
      <c r="G160" s="345"/>
      <c r="H160" s="345"/>
      <c r="I160" s="345"/>
      <c r="J160" s="345"/>
      <c r="K160" s="345"/>
      <c r="L160" s="345"/>
      <c r="M160" s="345"/>
      <c r="N160" s="345"/>
      <c r="O160" s="345"/>
      <c r="P160" s="345"/>
      <c r="Q160" s="345"/>
      <c r="R160" s="345"/>
      <c r="S160" s="345"/>
      <c r="T160" s="345"/>
      <c r="U160" s="345"/>
      <c r="V160" s="345"/>
      <c r="W160" s="345"/>
      <c r="X160" s="345"/>
      <c r="Y160" s="345"/>
      <c r="Z160" s="345"/>
      <c r="AA160" s="345"/>
      <c r="AB160" s="345"/>
      <c r="AC160" s="345"/>
      <c r="AD160" s="345"/>
      <c r="AE160" s="345"/>
      <c r="AF160" s="345"/>
      <c r="AG160" s="345"/>
      <c r="AH160" s="345"/>
      <c r="AI160" s="345"/>
      <c r="AJ160" s="345"/>
      <c r="AK160" s="345"/>
      <c r="AL160" s="345"/>
      <c r="AM160" s="345"/>
      <c r="AN160" s="345"/>
      <c r="AO160" s="345"/>
      <c r="AP160" s="345"/>
      <c r="AQ160" s="345"/>
      <c r="AR160" s="345"/>
      <c r="AS160" s="345"/>
    </row>
    <row r="161" spans="1:90" ht="18" customHeight="1">
      <c r="A161" s="345"/>
      <c r="B161" s="345"/>
      <c r="C161" s="345"/>
      <c r="D161" s="345"/>
      <c r="E161" s="345"/>
      <c r="F161" s="345"/>
      <c r="G161" s="345"/>
      <c r="H161" s="345"/>
      <c r="I161" s="345"/>
      <c r="J161" s="345"/>
      <c r="K161" s="345"/>
      <c r="L161" s="345"/>
      <c r="M161" s="345"/>
      <c r="N161" s="345"/>
      <c r="O161" s="345"/>
      <c r="P161" s="345"/>
      <c r="Q161" s="345"/>
      <c r="R161" s="345"/>
      <c r="S161" s="345"/>
      <c r="T161" s="345"/>
      <c r="U161" s="345"/>
      <c r="V161" s="345"/>
      <c r="W161" s="345"/>
      <c r="X161" s="345"/>
      <c r="Y161" s="345"/>
      <c r="Z161" s="345"/>
      <c r="AA161" s="345"/>
      <c r="AB161" s="345"/>
      <c r="AC161" s="345"/>
      <c r="AD161" s="345"/>
      <c r="AE161" s="345"/>
      <c r="AF161" s="345"/>
      <c r="AG161" s="345"/>
      <c r="AH161" s="345"/>
      <c r="AI161" s="345"/>
      <c r="AJ161" s="345"/>
      <c r="AK161" s="345"/>
      <c r="AL161" s="345"/>
      <c r="AM161" s="345"/>
      <c r="AN161" s="345"/>
      <c r="AO161" s="345"/>
      <c r="AP161" s="345"/>
      <c r="AQ161" s="345"/>
      <c r="AR161" s="345"/>
      <c r="AS161" s="345"/>
    </row>
    <row r="162" spans="1:90" ht="18" customHeight="1">
      <c r="A162" s="3"/>
      <c r="B162" s="3"/>
      <c r="C162" s="3"/>
      <c r="D162" s="7"/>
      <c r="E162" s="7"/>
      <c r="F162" s="8"/>
      <c r="G162" s="8"/>
      <c r="H162" s="3"/>
      <c r="I162" s="9"/>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146"/>
      <c r="AL162" s="147"/>
      <c r="AM162" s="147"/>
      <c r="AN162" s="147"/>
      <c r="AO162" s="147"/>
      <c r="AP162" s="147"/>
      <c r="AQ162" s="146"/>
      <c r="AR162" s="146"/>
      <c r="AT162" s="317"/>
      <c r="AU162" s="317"/>
      <c r="AV162" s="317"/>
      <c r="AW162" s="317"/>
      <c r="AX162" s="317"/>
      <c r="AY162" s="317"/>
      <c r="AZ162" s="317"/>
      <c r="BA162" s="317"/>
      <c r="BB162" s="317"/>
      <c r="BC162" s="317"/>
      <c r="BD162" s="317"/>
      <c r="BE162" s="317"/>
      <c r="BF162" s="317"/>
      <c r="BG162" s="317"/>
      <c r="BH162" s="317"/>
      <c r="BI162" s="317"/>
      <c r="BJ162" s="317"/>
      <c r="BK162" s="317"/>
      <c r="BL162" s="317"/>
      <c r="BM162" s="317"/>
      <c r="BN162" s="317"/>
      <c r="BO162" s="317"/>
      <c r="BP162" s="317"/>
      <c r="BQ162" s="317"/>
      <c r="BR162" s="317"/>
      <c r="BS162" s="317"/>
      <c r="BT162" s="317"/>
      <c r="BU162" s="317"/>
      <c r="BV162" s="317"/>
      <c r="BW162" s="317"/>
      <c r="BX162" s="317"/>
      <c r="BY162" s="317"/>
      <c r="BZ162" s="317"/>
      <c r="CA162" s="317"/>
      <c r="CB162" s="317"/>
      <c r="CC162" s="317"/>
      <c r="CD162" s="317"/>
      <c r="CE162" s="317"/>
      <c r="CF162" s="317"/>
      <c r="CG162" s="317"/>
      <c r="CH162" s="317"/>
      <c r="CI162" s="317"/>
      <c r="CJ162" s="317"/>
      <c r="CK162" s="317"/>
      <c r="CL162" s="317"/>
    </row>
    <row r="163" spans="1:90" ht="30" customHeight="1">
      <c r="A163" s="3" t="s">
        <v>36</v>
      </c>
      <c r="B163" s="3"/>
      <c r="C163" s="3"/>
      <c r="D163" s="7"/>
      <c r="E163" s="7"/>
      <c r="F163" s="8"/>
      <c r="G163" s="8"/>
      <c r="H163" s="3"/>
      <c r="I163" s="9"/>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146" t="s">
        <v>549</v>
      </c>
      <c r="AL163" s="346" t="s">
        <v>391</v>
      </c>
      <c r="AM163" s="346"/>
      <c r="AN163" s="147" t="s">
        <v>390</v>
      </c>
      <c r="AO163" s="346" t="s">
        <v>720</v>
      </c>
      <c r="AP163" s="346"/>
      <c r="AQ163" s="146" t="s">
        <v>392</v>
      </c>
      <c r="AR163" s="146" t="s">
        <v>550</v>
      </c>
      <c r="AT163" s="317"/>
      <c r="AU163" s="317"/>
      <c r="AV163" s="317"/>
      <c r="AW163" s="317"/>
      <c r="AX163" s="317"/>
      <c r="AY163" s="317"/>
      <c r="AZ163" s="317"/>
      <c r="BA163" s="317"/>
      <c r="BB163" s="317"/>
      <c r="BC163" s="317"/>
      <c r="BD163" s="317"/>
      <c r="BE163" s="317"/>
      <c r="BF163" s="317"/>
      <c r="BG163" s="317"/>
      <c r="BH163" s="317"/>
      <c r="BI163" s="317"/>
      <c r="BJ163" s="317"/>
      <c r="BK163" s="317"/>
      <c r="BL163" s="317"/>
      <c r="BM163" s="317"/>
      <c r="BN163" s="317"/>
      <c r="BO163" s="317"/>
      <c r="BP163" s="317"/>
      <c r="BQ163" s="317"/>
      <c r="BR163" s="317"/>
      <c r="BS163" s="317"/>
      <c r="BT163" s="317"/>
      <c r="BU163" s="317"/>
      <c r="BV163" s="317"/>
      <c r="BW163" s="317"/>
      <c r="BX163" s="317"/>
      <c r="BY163" s="317"/>
      <c r="BZ163" s="317"/>
      <c r="CA163" s="317"/>
      <c r="CB163" s="317"/>
      <c r="CC163" s="317"/>
      <c r="CD163" s="317"/>
      <c r="CE163" s="317"/>
      <c r="CF163" s="317"/>
      <c r="CG163" s="317"/>
      <c r="CH163" s="317"/>
      <c r="CI163" s="317"/>
      <c r="CJ163" s="317"/>
      <c r="CK163" s="317"/>
      <c r="CL163" s="317"/>
    </row>
    <row r="164" spans="1:90" ht="30" customHeight="1">
      <c r="A164" s="3" t="s">
        <v>773</v>
      </c>
      <c r="B164" s="331"/>
      <c r="C164" s="331"/>
      <c r="D164" s="331"/>
      <c r="E164" s="331"/>
      <c r="F164" s="331"/>
      <c r="G164" s="331"/>
      <c r="H164" s="331"/>
      <c r="I164" s="332"/>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213"/>
      <c r="AM164" s="3"/>
      <c r="AN164" s="3"/>
      <c r="AO164" s="213"/>
      <c r="AP164" s="3"/>
      <c r="AQ164" s="3"/>
      <c r="AR164" s="141"/>
    </row>
    <row r="165" spans="1:90" ht="30" customHeight="1">
      <c r="A165" s="3" t="s">
        <v>774</v>
      </c>
      <c r="B165" s="3"/>
      <c r="C165" s="333"/>
      <c r="D165" s="333"/>
      <c r="E165" s="333"/>
      <c r="F165" s="333"/>
      <c r="G165" s="333"/>
      <c r="H165" s="333"/>
      <c r="I165" s="33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141"/>
    </row>
    <row r="166" spans="1:90" ht="30" customHeight="1">
      <c r="A166" s="334"/>
      <c r="B166" s="334"/>
      <c r="C166" s="334"/>
      <c r="D166" s="334"/>
      <c r="E166" s="334"/>
      <c r="F166" s="334"/>
      <c r="G166" s="334"/>
      <c r="H166" s="334"/>
      <c r="I166" s="334"/>
      <c r="J166" s="10"/>
      <c r="K166" s="10"/>
      <c r="L166" s="10"/>
      <c r="M166" s="10"/>
      <c r="N166" s="10"/>
      <c r="O166" s="10"/>
      <c r="P166" s="10"/>
      <c r="Q166" s="10"/>
      <c r="R166" s="10"/>
      <c r="S166" s="334"/>
      <c r="T166" s="10"/>
      <c r="U166" s="10"/>
      <c r="V166" s="10"/>
      <c r="W166" s="10"/>
      <c r="X166" s="10"/>
      <c r="Y166" s="10"/>
      <c r="Z166" s="10"/>
      <c r="AA166" s="10"/>
      <c r="AB166" s="10"/>
      <c r="AC166" s="334"/>
      <c r="AD166" s="334"/>
      <c r="AE166" s="334"/>
      <c r="AF166" s="334"/>
      <c r="AG166" s="334"/>
      <c r="AH166" s="334"/>
      <c r="AI166" s="334"/>
      <c r="AJ166" s="334"/>
      <c r="AK166" s="334"/>
      <c r="AL166" s="334"/>
      <c r="AM166" s="334"/>
      <c r="AN166" s="334"/>
      <c r="AO166" s="334"/>
      <c r="AP166" s="334"/>
      <c r="AQ166" s="334"/>
    </row>
    <row r="167" spans="1:90" ht="26.25" customHeight="1">
      <c r="A167" s="347" t="s">
        <v>767</v>
      </c>
      <c r="B167" s="347"/>
      <c r="C167" s="347"/>
      <c r="D167" s="347"/>
      <c r="E167" s="347"/>
      <c r="F167" s="347"/>
      <c r="G167" s="347"/>
      <c r="H167" s="347"/>
      <c r="I167" s="347"/>
      <c r="J167" s="347"/>
      <c r="K167" s="347"/>
      <c r="L167" s="347"/>
      <c r="M167" s="347"/>
      <c r="N167" s="347"/>
      <c r="O167" s="347"/>
      <c r="P167" s="347"/>
      <c r="Q167" s="347"/>
      <c r="R167" s="347"/>
      <c r="S167" s="347"/>
      <c r="T167" s="347"/>
      <c r="U167" s="347"/>
      <c r="V167" s="347"/>
      <c r="W167" s="347"/>
      <c r="X167" s="347"/>
      <c r="Y167" s="347"/>
      <c r="Z167" s="347"/>
      <c r="AA167" s="347"/>
      <c r="AB167" s="347"/>
      <c r="AC167" s="347"/>
      <c r="AD167" s="347"/>
      <c r="AE167" s="347"/>
      <c r="AF167" s="347"/>
      <c r="AG167" s="347"/>
      <c r="AH167" s="347"/>
      <c r="AI167" s="347"/>
      <c r="AJ167" s="347"/>
      <c r="AK167" s="347"/>
      <c r="AL167" s="347"/>
      <c r="AM167" s="347"/>
      <c r="AN167" s="347"/>
      <c r="AO167" s="347"/>
      <c r="AP167" s="347"/>
      <c r="AQ167" s="347"/>
    </row>
    <row r="168" spans="1:90" ht="26.25" customHeight="1">
      <c r="A168" s="347"/>
      <c r="B168" s="347"/>
      <c r="C168" s="347"/>
      <c r="D168" s="347"/>
      <c r="E168" s="347"/>
      <c r="F168" s="347"/>
      <c r="G168" s="347"/>
      <c r="H168" s="347"/>
      <c r="I168" s="347"/>
      <c r="J168" s="347"/>
      <c r="K168" s="347"/>
      <c r="L168" s="347"/>
      <c r="M168" s="347"/>
      <c r="N168" s="347"/>
      <c r="O168" s="347"/>
      <c r="P168" s="347"/>
      <c r="Q168" s="347"/>
      <c r="R168" s="347"/>
      <c r="S168" s="347"/>
      <c r="T168" s="347"/>
      <c r="U168" s="347"/>
      <c r="V168" s="347"/>
      <c r="W168" s="347"/>
      <c r="X168" s="347"/>
      <c r="Y168" s="347"/>
      <c r="Z168" s="347"/>
      <c r="AA168" s="347"/>
      <c r="AB168" s="347"/>
      <c r="AC168" s="347"/>
      <c r="AD168" s="347"/>
      <c r="AE168" s="347"/>
      <c r="AF168" s="347"/>
      <c r="AG168" s="347"/>
      <c r="AH168" s="347"/>
      <c r="AI168" s="347"/>
      <c r="AJ168" s="347"/>
      <c r="AK168" s="347"/>
      <c r="AL168" s="347"/>
      <c r="AM168" s="347"/>
      <c r="AN168" s="347"/>
      <c r="AO168" s="347"/>
      <c r="AP168" s="347"/>
      <c r="AQ168" s="347"/>
    </row>
    <row r="169" spans="1:90" ht="26.25" customHeight="1">
      <c r="A169" s="347"/>
      <c r="B169" s="347"/>
      <c r="C169" s="347"/>
      <c r="D169" s="347"/>
      <c r="E169" s="347"/>
      <c r="F169" s="347"/>
      <c r="G169" s="347"/>
      <c r="H169" s="347"/>
      <c r="I169" s="347"/>
      <c r="J169" s="347"/>
      <c r="K169" s="347"/>
      <c r="L169" s="347"/>
      <c r="M169" s="347"/>
      <c r="N169" s="347"/>
      <c r="O169" s="347"/>
      <c r="P169" s="347"/>
      <c r="Q169" s="347"/>
      <c r="R169" s="347"/>
      <c r="S169" s="347"/>
      <c r="T169" s="347"/>
      <c r="U169" s="347"/>
      <c r="V169" s="347"/>
      <c r="W169" s="347"/>
      <c r="X169" s="347"/>
      <c r="Y169" s="347"/>
      <c r="Z169" s="347"/>
      <c r="AA169" s="347"/>
      <c r="AB169" s="347"/>
      <c r="AC169" s="347"/>
      <c r="AD169" s="347"/>
      <c r="AE169" s="347"/>
      <c r="AF169" s="347"/>
      <c r="AG169" s="347"/>
      <c r="AH169" s="347"/>
      <c r="AI169" s="347"/>
      <c r="AJ169" s="347"/>
      <c r="AK169" s="347"/>
      <c r="AL169" s="347"/>
      <c r="AM169" s="347"/>
      <c r="AN169" s="347"/>
      <c r="AO169" s="347"/>
      <c r="AP169" s="347"/>
      <c r="AQ169" s="347"/>
    </row>
    <row r="170" spans="1:90" ht="30" customHeight="1">
      <c r="A170" s="335"/>
      <c r="B170" s="335"/>
      <c r="C170" s="335"/>
      <c r="D170" s="335"/>
      <c r="E170" s="335"/>
      <c r="F170" s="335"/>
      <c r="G170" s="335"/>
      <c r="H170" s="335"/>
      <c r="I170" s="335"/>
      <c r="J170" s="335"/>
      <c r="K170" s="335"/>
      <c r="L170" s="335"/>
      <c r="M170" s="335"/>
      <c r="N170" s="335"/>
      <c r="O170" s="335"/>
      <c r="P170" s="335"/>
      <c r="Q170" s="335"/>
      <c r="R170" s="335"/>
      <c r="S170" s="335"/>
      <c r="T170" s="335"/>
      <c r="U170" s="335"/>
      <c r="V170" s="335"/>
      <c r="W170" s="335"/>
      <c r="X170" s="335"/>
      <c r="Y170" s="335"/>
      <c r="Z170" s="335"/>
      <c r="AA170" s="335"/>
      <c r="AB170" s="335"/>
      <c r="AC170" s="335"/>
      <c r="AD170" s="335"/>
      <c r="AE170" s="335"/>
      <c r="AF170" s="335"/>
      <c r="AG170" s="335"/>
      <c r="AH170" s="335"/>
      <c r="AI170" s="335"/>
      <c r="AJ170" s="335"/>
      <c r="AK170" s="335"/>
      <c r="AL170" s="335"/>
      <c r="AM170" s="335"/>
      <c r="AN170" s="335"/>
      <c r="AO170" s="335"/>
      <c r="AP170" s="335"/>
      <c r="AQ170" s="335"/>
    </row>
    <row r="171" spans="1:90" ht="60" customHeight="1">
      <c r="A171" s="10"/>
      <c r="B171" s="323"/>
      <c r="C171" s="339" t="s">
        <v>798</v>
      </c>
      <c r="D171" s="339"/>
      <c r="E171" s="339"/>
      <c r="F171" s="339"/>
      <c r="G171" s="339"/>
      <c r="H171" s="339"/>
      <c r="I171" s="339"/>
      <c r="J171" s="339"/>
      <c r="K171" s="339"/>
      <c r="L171" s="339"/>
      <c r="M171" s="339"/>
      <c r="N171" s="339"/>
      <c r="O171" s="339"/>
      <c r="P171" s="339"/>
      <c r="Q171" s="339"/>
      <c r="R171" s="339"/>
      <c r="S171" s="339"/>
      <c r="T171" s="339"/>
      <c r="U171" s="339"/>
      <c r="V171" s="339"/>
      <c r="W171" s="339"/>
      <c r="X171" s="339"/>
      <c r="Y171" s="339"/>
      <c r="Z171" s="339"/>
      <c r="AA171" s="339"/>
      <c r="AB171" s="339"/>
      <c r="AC171" s="339"/>
      <c r="AD171" s="339"/>
      <c r="AE171" s="339"/>
      <c r="AF171" s="339"/>
      <c r="AG171" s="339"/>
      <c r="AH171" s="339"/>
      <c r="AI171" s="339"/>
      <c r="AJ171" s="339"/>
      <c r="AK171" s="339"/>
      <c r="AL171" s="339"/>
      <c r="AM171" s="339"/>
      <c r="AN171" s="339"/>
      <c r="AO171" s="339"/>
      <c r="AP171" s="339"/>
      <c r="AQ171" s="323"/>
    </row>
    <row r="172" spans="1:90" ht="13.5" customHeight="1">
      <c r="A172" s="217"/>
      <c r="B172" s="217"/>
      <c r="C172" s="217"/>
      <c r="D172" s="217"/>
      <c r="E172" s="217"/>
      <c r="F172" s="217"/>
      <c r="G172" s="217"/>
      <c r="H172" s="217"/>
      <c r="I172" s="217"/>
      <c r="J172" s="217"/>
      <c r="K172" s="217"/>
      <c r="L172" s="217"/>
      <c r="M172" s="217"/>
      <c r="N172" s="217"/>
      <c r="O172" s="217"/>
      <c r="P172" s="217"/>
      <c r="Q172" s="217"/>
      <c r="R172" s="217"/>
      <c r="S172" s="217"/>
      <c r="T172" s="217"/>
      <c r="U172" s="217"/>
      <c r="V172" s="217"/>
      <c r="W172" s="217"/>
      <c r="X172" s="217"/>
      <c r="Y172" s="217"/>
      <c r="Z172" s="217"/>
      <c r="AA172" s="217"/>
      <c r="AB172" s="217"/>
      <c r="AC172" s="217"/>
      <c r="AD172" s="217"/>
      <c r="AE172" s="217"/>
      <c r="AF172" s="217"/>
      <c r="AG172" s="217"/>
      <c r="AH172" s="217"/>
      <c r="AI172" s="217"/>
      <c r="AJ172" s="217"/>
      <c r="AK172" s="217"/>
      <c r="AL172" s="217"/>
      <c r="AM172" s="217"/>
      <c r="AN172" s="217"/>
      <c r="AO172" s="217"/>
      <c r="AP172" s="217"/>
      <c r="AQ172" s="217"/>
    </row>
    <row r="173" spans="1:90" s="221" customFormat="1" ht="17.25" customHeight="1">
      <c r="A173" s="218" t="s">
        <v>347</v>
      </c>
      <c r="B173" s="218"/>
      <c r="C173" s="219" t="s">
        <v>383</v>
      </c>
      <c r="D173" s="218"/>
      <c r="E173" s="220"/>
      <c r="F173" s="220"/>
      <c r="G173" s="220"/>
      <c r="H173" s="220"/>
      <c r="I173" s="220"/>
      <c r="J173" s="220"/>
      <c r="K173" s="220"/>
      <c r="L173" s="220"/>
      <c r="M173" s="220"/>
      <c r="N173" s="220"/>
      <c r="O173" s="220"/>
      <c r="P173" s="220"/>
      <c r="Q173" s="220"/>
      <c r="R173" s="220"/>
      <c r="S173" s="220"/>
      <c r="T173" s="220"/>
      <c r="U173" s="220"/>
      <c r="V173" s="220"/>
      <c r="W173" s="220"/>
      <c r="X173" s="220"/>
      <c r="Y173" s="220"/>
      <c r="Z173" s="220"/>
      <c r="AA173" s="220"/>
      <c r="AB173" s="220"/>
      <c r="AC173" s="220"/>
      <c r="AD173" s="220"/>
      <c r="AE173" s="220"/>
      <c r="AF173" s="220"/>
      <c r="AG173" s="220"/>
      <c r="AH173" s="220"/>
      <c r="AI173" s="220"/>
      <c r="AJ173" s="220"/>
      <c r="AK173" s="220"/>
      <c r="AL173" s="220"/>
      <c r="AM173" s="220"/>
      <c r="AN173" s="220"/>
      <c r="AO173" s="220"/>
      <c r="AP173" s="220"/>
      <c r="AQ173" s="220"/>
    </row>
    <row r="174" spans="1:90" s="221" customFormat="1" ht="17.25" customHeight="1">
      <c r="A174" s="14"/>
      <c r="B174" s="218"/>
      <c r="C174" s="218" t="s">
        <v>827</v>
      </c>
      <c r="D174" s="218"/>
      <c r="E174" s="220"/>
      <c r="F174" s="220"/>
      <c r="G174" s="220"/>
      <c r="H174" s="220"/>
      <c r="I174" s="220"/>
      <c r="J174" s="220"/>
      <c r="K174" s="220"/>
      <c r="L174" s="220"/>
      <c r="M174" s="220"/>
      <c r="N174" s="220"/>
      <c r="O174" s="220"/>
      <c r="P174" s="220"/>
      <c r="Q174" s="220"/>
      <c r="R174" s="220"/>
      <c r="S174" s="220"/>
      <c r="T174" s="220"/>
      <c r="U174" s="220"/>
      <c r="V174" s="220"/>
      <c r="W174" s="220"/>
      <c r="X174" s="220"/>
      <c r="Y174" s="220"/>
      <c r="Z174" s="220"/>
      <c r="AA174" s="220"/>
      <c r="AB174" s="220"/>
      <c r="AC174" s="220"/>
      <c r="AD174" s="220"/>
      <c r="AE174" s="220"/>
      <c r="AF174" s="220"/>
      <c r="AG174" s="220"/>
      <c r="AH174" s="220"/>
      <c r="AI174" s="220"/>
      <c r="AJ174" s="220"/>
      <c r="AK174" s="220"/>
      <c r="AL174" s="220"/>
      <c r="AM174" s="220"/>
      <c r="AN174" s="220"/>
      <c r="AO174" s="220"/>
      <c r="AP174" s="220"/>
      <c r="AQ174" s="220"/>
    </row>
    <row r="175" spans="1:90" s="221" customFormat="1" ht="17.25" customHeight="1">
      <c r="A175" s="14"/>
      <c r="B175" s="218"/>
      <c r="C175" s="218" t="s">
        <v>796</v>
      </c>
      <c r="D175" s="218"/>
      <c r="E175" s="220"/>
      <c r="F175" s="220"/>
      <c r="G175" s="220"/>
      <c r="H175" s="220"/>
      <c r="I175" s="220"/>
      <c r="J175" s="220"/>
      <c r="K175" s="220"/>
      <c r="L175" s="220"/>
      <c r="M175" s="220"/>
      <c r="N175" s="220"/>
      <c r="O175" s="220"/>
      <c r="P175" s="220"/>
      <c r="Q175" s="220"/>
      <c r="R175" s="220"/>
      <c r="S175" s="220"/>
      <c r="T175" s="220"/>
      <c r="U175" s="220"/>
      <c r="V175" s="220"/>
      <c r="W175" s="220"/>
      <c r="X175" s="220"/>
      <c r="Y175" s="220"/>
      <c r="Z175" s="220"/>
      <c r="AA175" s="220"/>
      <c r="AB175" s="220"/>
      <c r="AC175" s="220"/>
      <c r="AD175" s="220"/>
      <c r="AE175" s="220"/>
      <c r="AF175" s="220"/>
      <c r="AG175" s="220"/>
      <c r="AH175" s="220"/>
      <c r="AI175" s="220"/>
      <c r="AJ175" s="220"/>
      <c r="AK175" s="220"/>
      <c r="AL175" s="220"/>
      <c r="AM175" s="220"/>
      <c r="AN175" s="220"/>
      <c r="AO175" s="220"/>
      <c r="AP175" s="220"/>
      <c r="AQ175" s="220"/>
    </row>
    <row r="176" spans="1:90" s="221" customFormat="1" ht="17.25" customHeight="1">
      <c r="A176" s="14"/>
      <c r="B176" s="218"/>
      <c r="C176" s="218" t="s">
        <v>799</v>
      </c>
      <c r="D176" s="218"/>
      <c r="E176" s="220"/>
      <c r="F176" s="220"/>
      <c r="G176" s="220"/>
      <c r="H176" s="220"/>
      <c r="I176" s="220"/>
      <c r="J176" s="220"/>
      <c r="K176" s="220"/>
      <c r="L176" s="220"/>
      <c r="M176" s="220"/>
      <c r="N176" s="220"/>
      <c r="O176" s="220"/>
      <c r="P176" s="220"/>
      <c r="Q176" s="220"/>
      <c r="R176" s="220"/>
      <c r="S176" s="220"/>
      <c r="T176" s="220"/>
      <c r="U176" s="220"/>
      <c r="V176" s="220"/>
      <c r="W176" s="220"/>
      <c r="X176" s="220"/>
      <c r="Y176" s="220"/>
      <c r="Z176" s="220"/>
      <c r="AA176" s="220"/>
      <c r="AB176" s="220"/>
      <c r="AC176" s="220"/>
      <c r="AD176" s="220"/>
      <c r="AE176" s="220"/>
      <c r="AF176" s="220"/>
      <c r="AG176" s="220"/>
      <c r="AH176" s="220"/>
      <c r="AI176" s="220"/>
      <c r="AJ176" s="220"/>
      <c r="AK176" s="220"/>
      <c r="AL176" s="220"/>
      <c r="AM176" s="220"/>
      <c r="AN176" s="220"/>
      <c r="AO176" s="220"/>
      <c r="AP176" s="220"/>
      <c r="AQ176" s="220"/>
    </row>
    <row r="177" spans="1:43" s="221" customFormat="1" ht="17.25" customHeight="1">
      <c r="A177" s="14"/>
      <c r="B177" s="218"/>
      <c r="C177" s="218"/>
      <c r="D177" s="218"/>
      <c r="E177" s="220"/>
      <c r="F177" s="220"/>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row>
    <row r="178" spans="1:43" s="221" customFormat="1" ht="17.25" customHeight="1">
      <c r="A178" s="218" t="s">
        <v>14</v>
      </c>
      <c r="B178" s="218"/>
      <c r="C178" s="219" t="s">
        <v>15</v>
      </c>
      <c r="D178" s="218"/>
      <c r="E178" s="220"/>
      <c r="F178" s="220"/>
      <c r="G178" s="220"/>
      <c r="H178" s="220"/>
      <c r="I178" s="220"/>
      <c r="J178" s="220"/>
      <c r="K178" s="220"/>
      <c r="L178" s="220"/>
      <c r="M178" s="220"/>
      <c r="N178" s="220"/>
      <c r="O178" s="220"/>
      <c r="P178" s="220"/>
      <c r="Q178" s="220"/>
      <c r="R178" s="220"/>
      <c r="S178" s="220"/>
      <c r="T178" s="220"/>
      <c r="U178" s="220"/>
      <c r="V178" s="220"/>
      <c r="W178" s="220"/>
      <c r="X178" s="220"/>
      <c r="Y178" s="220"/>
      <c r="Z178" s="220"/>
      <c r="AA178" s="220"/>
      <c r="AB178" s="220"/>
      <c r="AC178" s="220"/>
      <c r="AD178" s="220"/>
      <c r="AE178" s="220"/>
      <c r="AF178" s="220"/>
      <c r="AG178" s="220"/>
      <c r="AH178" s="220"/>
      <c r="AI178" s="220"/>
      <c r="AJ178" s="220"/>
      <c r="AK178" s="220"/>
      <c r="AL178" s="220"/>
      <c r="AM178" s="220"/>
      <c r="AN178" s="220"/>
      <c r="AO178" s="220"/>
      <c r="AP178" s="220"/>
      <c r="AQ178" s="220"/>
    </row>
    <row r="179" spans="1:43" s="221" customFormat="1" ht="17.25" customHeight="1">
      <c r="A179" s="14"/>
      <c r="B179" s="218"/>
      <c r="C179" s="218" t="s">
        <v>715</v>
      </c>
      <c r="D179" s="218"/>
      <c r="E179" s="220"/>
      <c r="F179" s="220"/>
      <c r="G179" s="220"/>
      <c r="H179" s="220"/>
      <c r="I179" s="220"/>
      <c r="J179" s="220"/>
      <c r="K179" s="220"/>
      <c r="L179" s="220"/>
      <c r="M179" s="220"/>
      <c r="N179" s="220"/>
      <c r="O179" s="220"/>
      <c r="P179" s="220"/>
      <c r="Q179" s="220"/>
      <c r="R179" s="220"/>
      <c r="S179" s="220"/>
      <c r="T179" s="220"/>
      <c r="U179" s="220"/>
      <c r="V179" s="220"/>
      <c r="W179" s="220"/>
      <c r="X179" s="220"/>
      <c r="Y179" s="220"/>
      <c r="Z179" s="220"/>
      <c r="AA179" s="220"/>
      <c r="AB179" s="220"/>
      <c r="AC179" s="220"/>
      <c r="AD179" s="220"/>
      <c r="AE179" s="220"/>
      <c r="AF179" s="220"/>
      <c r="AG179" s="220"/>
      <c r="AH179" s="220"/>
      <c r="AI179" s="220"/>
      <c r="AJ179" s="220"/>
      <c r="AK179" s="220"/>
      <c r="AL179" s="220"/>
      <c r="AM179" s="220"/>
      <c r="AN179" s="220"/>
      <c r="AO179" s="220"/>
      <c r="AP179" s="220"/>
      <c r="AQ179" s="220"/>
    </row>
    <row r="180" spans="1:43" s="221" customFormat="1" ht="17.25" customHeight="1">
      <c r="A180" s="14"/>
      <c r="B180" s="218"/>
      <c r="C180" s="218"/>
      <c r="D180" s="218"/>
      <c r="E180" s="220"/>
      <c r="F180" s="220"/>
      <c r="G180" s="220"/>
      <c r="H180" s="220"/>
      <c r="I180" s="220"/>
      <c r="J180" s="220"/>
      <c r="K180" s="220"/>
      <c r="L180" s="220"/>
      <c r="M180" s="220"/>
      <c r="N180" s="220"/>
      <c r="O180" s="220"/>
      <c r="P180" s="220"/>
      <c r="Q180" s="220"/>
      <c r="R180" s="220"/>
      <c r="S180" s="220"/>
      <c r="T180" s="220"/>
      <c r="U180" s="220"/>
      <c r="V180" s="220"/>
      <c r="W180" s="220"/>
      <c r="X180" s="220"/>
      <c r="Y180" s="220"/>
      <c r="Z180" s="220"/>
      <c r="AA180" s="220"/>
      <c r="AB180" s="220"/>
      <c r="AC180" s="220"/>
      <c r="AD180" s="220"/>
      <c r="AE180" s="220"/>
      <c r="AF180" s="220"/>
      <c r="AG180" s="220"/>
      <c r="AH180" s="220"/>
      <c r="AI180" s="220"/>
      <c r="AJ180" s="220"/>
      <c r="AK180" s="220"/>
      <c r="AL180" s="220"/>
      <c r="AM180" s="220"/>
      <c r="AN180" s="220"/>
      <c r="AO180" s="220"/>
      <c r="AP180" s="220"/>
      <c r="AQ180" s="220"/>
    </row>
    <row r="181" spans="1:43" s="221" customFormat="1" ht="17.25" customHeight="1">
      <c r="A181" s="218" t="s">
        <v>348</v>
      </c>
      <c r="B181" s="218"/>
      <c r="C181" s="219" t="s">
        <v>20</v>
      </c>
      <c r="D181" s="218"/>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c r="AA181" s="220"/>
      <c r="AB181" s="220"/>
      <c r="AC181" s="220"/>
      <c r="AD181" s="220"/>
      <c r="AE181" s="220"/>
      <c r="AF181" s="220"/>
      <c r="AG181" s="220"/>
      <c r="AH181" s="220"/>
      <c r="AI181" s="220"/>
      <c r="AJ181" s="220"/>
      <c r="AK181" s="220"/>
      <c r="AL181" s="220"/>
      <c r="AM181" s="220"/>
      <c r="AN181" s="220"/>
      <c r="AO181" s="220"/>
      <c r="AP181" s="220"/>
      <c r="AQ181" s="220"/>
    </row>
    <row r="182" spans="1:43" s="221" customFormat="1" ht="17.25" customHeight="1">
      <c r="A182" s="14"/>
      <c r="B182" s="218"/>
      <c r="C182" s="218" t="s">
        <v>365</v>
      </c>
      <c r="D182" s="218"/>
      <c r="E182" s="220"/>
      <c r="F182" s="220"/>
      <c r="G182" s="220"/>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row>
    <row r="183" spans="1:43" s="221" customFormat="1" ht="17.25" customHeight="1">
      <c r="A183" s="14"/>
      <c r="B183" s="218"/>
      <c r="C183" s="218" t="s">
        <v>782</v>
      </c>
      <c r="D183" s="218"/>
      <c r="E183" s="220"/>
      <c r="F183" s="220"/>
      <c r="G183" s="220"/>
      <c r="H183" s="220"/>
      <c r="I183" s="220"/>
      <c r="J183" s="220"/>
      <c r="K183" s="220"/>
      <c r="L183" s="220"/>
      <c r="M183" s="220"/>
      <c r="N183" s="220"/>
      <c r="O183" s="220"/>
      <c r="P183" s="220"/>
      <c r="Q183" s="220"/>
      <c r="R183" s="220"/>
      <c r="S183" s="220"/>
      <c r="T183" s="220"/>
      <c r="U183" s="220"/>
      <c r="V183" s="220"/>
      <c r="W183" s="220"/>
      <c r="X183" s="220"/>
      <c r="Y183" s="220"/>
      <c r="Z183" s="220"/>
      <c r="AA183" s="220"/>
      <c r="AB183" s="220"/>
      <c r="AC183" s="220"/>
      <c r="AD183" s="220"/>
      <c r="AE183" s="220"/>
      <c r="AF183" s="220"/>
      <c r="AG183" s="220"/>
      <c r="AH183" s="220"/>
      <c r="AI183" s="220"/>
      <c r="AJ183" s="220"/>
      <c r="AK183" s="220"/>
      <c r="AL183" s="220"/>
      <c r="AM183" s="220"/>
      <c r="AN183" s="220"/>
      <c r="AO183" s="220"/>
      <c r="AP183" s="220"/>
      <c r="AQ183" s="220"/>
    </row>
    <row r="184" spans="1:43" s="221" customFormat="1" ht="17.25" customHeight="1">
      <c r="A184" s="14"/>
      <c r="B184" s="218"/>
      <c r="C184" s="218" t="s">
        <v>349</v>
      </c>
      <c r="D184" s="218"/>
      <c r="E184" s="220"/>
      <c r="F184" s="220"/>
      <c r="G184" s="220"/>
      <c r="H184" s="220"/>
      <c r="I184" s="220"/>
      <c r="J184" s="220"/>
      <c r="K184" s="220"/>
      <c r="L184" s="220"/>
      <c r="M184" s="220"/>
      <c r="N184" s="220"/>
      <c r="O184" s="220"/>
      <c r="P184" s="220"/>
      <c r="Q184" s="220"/>
      <c r="R184" s="220"/>
      <c r="S184" s="220"/>
      <c r="T184" s="220"/>
      <c r="U184" s="220"/>
      <c r="V184" s="220"/>
      <c r="W184" s="220"/>
      <c r="X184" s="220"/>
      <c r="Y184" s="220"/>
      <c r="Z184" s="220"/>
      <c r="AA184" s="220"/>
      <c r="AB184" s="220"/>
      <c r="AC184" s="220"/>
      <c r="AD184" s="220"/>
      <c r="AE184" s="220"/>
      <c r="AF184" s="220"/>
      <c r="AG184" s="220"/>
      <c r="AH184" s="220"/>
      <c r="AI184" s="220"/>
      <c r="AJ184" s="220"/>
      <c r="AK184" s="220"/>
      <c r="AL184" s="220"/>
      <c r="AM184" s="220"/>
      <c r="AN184" s="220"/>
      <c r="AO184" s="220"/>
      <c r="AP184" s="220"/>
      <c r="AQ184" s="220"/>
    </row>
    <row r="185" spans="1:43" s="221" customFormat="1" ht="17.25" customHeight="1">
      <c r="A185" s="14"/>
      <c r="B185" s="218"/>
      <c r="C185" s="218"/>
      <c r="D185" s="218"/>
      <c r="E185" s="220"/>
      <c r="F185" s="220"/>
      <c r="G185" s="220"/>
      <c r="H185" s="220"/>
      <c r="I185" s="220"/>
      <c r="J185" s="220"/>
      <c r="K185" s="220"/>
      <c r="L185" s="220"/>
      <c r="M185" s="220"/>
      <c r="N185" s="220"/>
      <c r="O185" s="220"/>
      <c r="P185" s="220"/>
      <c r="Q185" s="220"/>
      <c r="R185" s="220"/>
      <c r="S185" s="220"/>
      <c r="T185" s="220"/>
      <c r="U185" s="220"/>
      <c r="V185" s="220"/>
      <c r="W185" s="220"/>
      <c r="X185" s="220"/>
      <c r="Y185" s="220"/>
      <c r="Z185" s="220"/>
      <c r="AA185" s="220"/>
      <c r="AB185" s="220"/>
      <c r="AC185" s="220"/>
      <c r="AD185" s="220"/>
      <c r="AE185" s="220"/>
      <c r="AF185" s="220"/>
      <c r="AG185" s="220"/>
      <c r="AH185" s="220"/>
      <c r="AI185" s="220"/>
      <c r="AJ185" s="220"/>
      <c r="AK185" s="220"/>
      <c r="AL185" s="220"/>
      <c r="AM185" s="220"/>
      <c r="AN185" s="220"/>
      <c r="AO185" s="220"/>
      <c r="AP185" s="220"/>
      <c r="AQ185" s="220"/>
    </row>
    <row r="186" spans="1:43" s="221" customFormat="1" ht="17.25" customHeight="1">
      <c r="A186" s="218" t="s">
        <v>350</v>
      </c>
      <c r="B186" s="218"/>
      <c r="C186" s="219" t="s">
        <v>800</v>
      </c>
      <c r="D186" s="336"/>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220"/>
      <c r="AA186" s="220"/>
      <c r="AB186" s="220"/>
      <c r="AC186" s="220"/>
      <c r="AD186" s="220"/>
      <c r="AE186" s="220"/>
      <c r="AF186" s="220"/>
      <c r="AG186" s="220"/>
      <c r="AH186" s="220"/>
      <c r="AI186" s="220"/>
      <c r="AJ186" s="220"/>
      <c r="AK186" s="220"/>
      <c r="AL186" s="220"/>
      <c r="AM186" s="220"/>
      <c r="AN186" s="220"/>
      <c r="AO186" s="220"/>
      <c r="AP186" s="220"/>
      <c r="AQ186" s="220"/>
    </row>
    <row r="187" spans="1:43" s="221" customFormat="1" ht="17.25" customHeight="1">
      <c r="A187" s="14"/>
      <c r="B187" s="218"/>
      <c r="C187" s="218" t="s">
        <v>790</v>
      </c>
      <c r="D187" s="336"/>
      <c r="E187" s="337"/>
      <c r="F187" s="337"/>
      <c r="G187" s="337"/>
      <c r="H187" s="337"/>
      <c r="I187" s="337"/>
      <c r="J187" s="337"/>
      <c r="K187" s="337"/>
      <c r="L187" s="337"/>
      <c r="M187" s="337"/>
      <c r="N187" s="337"/>
      <c r="O187" s="337"/>
      <c r="P187" s="337"/>
      <c r="Q187" s="337"/>
      <c r="R187" s="337"/>
      <c r="S187" s="337"/>
      <c r="T187" s="337"/>
      <c r="U187" s="337"/>
      <c r="V187" s="337"/>
      <c r="W187" s="337"/>
      <c r="Y187" s="337"/>
      <c r="Z187" s="220"/>
      <c r="AA187" s="220"/>
      <c r="AB187" s="220"/>
      <c r="AC187" s="220"/>
      <c r="AD187" s="220"/>
      <c r="AE187" s="220"/>
      <c r="AF187" s="220"/>
      <c r="AG187" s="220"/>
      <c r="AH187" s="220"/>
      <c r="AI187" s="220"/>
      <c r="AJ187" s="220"/>
      <c r="AK187" s="220"/>
      <c r="AL187" s="220"/>
      <c r="AM187" s="220"/>
      <c r="AN187" s="220"/>
      <c r="AO187" s="220"/>
      <c r="AP187" s="220"/>
      <c r="AQ187" s="220"/>
    </row>
    <row r="188" spans="1:43" s="221" customFormat="1" ht="17.25" hidden="1" customHeight="1">
      <c r="A188" s="14"/>
      <c r="B188" s="218"/>
      <c r="C188" s="218"/>
      <c r="D188" s="218"/>
      <c r="E188" s="220"/>
      <c r="F188" s="220"/>
      <c r="G188" s="220"/>
      <c r="H188" s="220"/>
      <c r="I188" s="220"/>
      <c r="J188" s="220"/>
      <c r="K188" s="220"/>
      <c r="L188" s="220"/>
      <c r="M188" s="220"/>
      <c r="N188" s="220"/>
      <c r="O188" s="220"/>
      <c r="P188" s="220"/>
      <c r="Q188" s="220"/>
      <c r="R188" s="220"/>
      <c r="S188" s="220"/>
      <c r="T188" s="220"/>
      <c r="U188" s="220"/>
      <c r="V188" s="220"/>
      <c r="W188" s="220"/>
      <c r="X188" s="220"/>
      <c r="Y188" s="220"/>
      <c r="Z188" s="220"/>
      <c r="AA188" s="220"/>
      <c r="AB188" s="220"/>
      <c r="AC188" s="220"/>
      <c r="AD188" s="220"/>
      <c r="AE188" s="220"/>
      <c r="AF188" s="220"/>
      <c r="AG188" s="220"/>
      <c r="AH188" s="220"/>
      <c r="AI188" s="220"/>
      <c r="AJ188" s="220"/>
      <c r="AK188" s="220"/>
      <c r="AL188" s="220"/>
      <c r="AM188" s="220"/>
      <c r="AN188" s="220"/>
      <c r="AO188" s="220"/>
      <c r="AP188" s="220"/>
      <c r="AQ188" s="220"/>
    </row>
    <row r="189" spans="1:43" s="221" customFormat="1" ht="17.25" hidden="1" customHeight="1">
      <c r="A189" s="14"/>
      <c r="B189" s="218"/>
      <c r="C189" s="218"/>
      <c r="D189" s="218"/>
      <c r="E189" s="22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row>
    <row r="190" spans="1:43" s="221" customFormat="1" ht="17.25" customHeight="1">
      <c r="A190" s="14"/>
      <c r="B190" s="218"/>
      <c r="C190" s="218"/>
      <c r="D190" s="218"/>
      <c r="E190" s="220"/>
      <c r="F190" s="220"/>
      <c r="G190" s="220"/>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row>
    <row r="191" spans="1:43" s="221" customFormat="1" ht="17.25" customHeight="1">
      <c r="A191" s="218" t="s">
        <v>351</v>
      </c>
      <c r="B191" s="218"/>
      <c r="C191" s="219" t="s">
        <v>16</v>
      </c>
      <c r="D191" s="218"/>
      <c r="E191" s="220"/>
      <c r="F191" s="220"/>
      <c r="G191" s="220"/>
      <c r="H191" s="220"/>
      <c r="I191" s="220"/>
      <c r="J191" s="220"/>
      <c r="K191" s="220"/>
      <c r="L191" s="220"/>
      <c r="M191" s="220"/>
      <c r="N191" s="220"/>
      <c r="O191" s="220"/>
      <c r="P191" s="220"/>
      <c r="Q191" s="220"/>
      <c r="R191" s="220"/>
      <c r="S191" s="220"/>
      <c r="T191" s="220"/>
      <c r="U191" s="220"/>
      <c r="V191" s="220"/>
      <c r="W191" s="220"/>
      <c r="X191" s="220"/>
      <c r="Y191" s="220"/>
      <c r="Z191" s="220"/>
      <c r="AA191" s="220"/>
      <c r="AB191" s="220"/>
      <c r="AC191" s="220"/>
      <c r="AD191" s="220"/>
      <c r="AE191" s="220"/>
      <c r="AF191" s="220"/>
      <c r="AG191" s="220"/>
      <c r="AH191" s="220"/>
      <c r="AI191" s="220"/>
      <c r="AJ191" s="220"/>
      <c r="AK191" s="220"/>
      <c r="AL191" s="220"/>
      <c r="AM191" s="220"/>
      <c r="AN191" s="220"/>
      <c r="AO191" s="220"/>
      <c r="AP191" s="220"/>
      <c r="AQ191" s="220"/>
    </row>
    <row r="192" spans="1:43" s="221" customFormat="1" ht="17.25" customHeight="1">
      <c r="A192" s="14"/>
      <c r="B192" s="218"/>
      <c r="C192" s="218" t="s">
        <v>783</v>
      </c>
      <c r="D192" s="218"/>
      <c r="E192" s="220"/>
      <c r="F192" s="220"/>
      <c r="G192" s="220"/>
      <c r="H192" s="220"/>
      <c r="I192" s="220"/>
      <c r="J192" s="220"/>
      <c r="K192" s="220"/>
      <c r="L192" s="220"/>
      <c r="M192" s="220"/>
      <c r="N192" s="220"/>
      <c r="O192" s="220"/>
      <c r="P192" s="220"/>
      <c r="Q192" s="220"/>
      <c r="R192" s="220"/>
      <c r="S192" s="220"/>
      <c r="T192" s="220"/>
      <c r="U192" s="220"/>
      <c r="V192" s="220"/>
      <c r="W192" s="220"/>
      <c r="X192" s="220"/>
      <c r="Y192" s="220"/>
      <c r="Z192" s="220"/>
      <c r="AA192" s="220"/>
      <c r="AB192" s="220"/>
      <c r="AC192" s="220"/>
      <c r="AD192" s="220"/>
      <c r="AE192" s="220"/>
      <c r="AF192" s="220"/>
      <c r="AG192" s="220"/>
      <c r="AH192" s="220"/>
      <c r="AI192" s="220"/>
      <c r="AJ192" s="220"/>
      <c r="AK192" s="220"/>
      <c r="AL192" s="220"/>
      <c r="AM192" s="220"/>
      <c r="AN192" s="220"/>
      <c r="AO192" s="220"/>
      <c r="AP192" s="220"/>
      <c r="AQ192" s="220"/>
    </row>
    <row r="193" spans="1:43" s="221" customFormat="1" ht="17.25" customHeight="1">
      <c r="A193" s="14"/>
      <c r="B193" s="218"/>
      <c r="C193" s="218" t="s">
        <v>784</v>
      </c>
      <c r="D193" s="218"/>
      <c r="E193" s="220"/>
      <c r="F193" s="220"/>
      <c r="G193" s="220"/>
      <c r="H193" s="220"/>
      <c r="I193" s="220"/>
      <c r="J193" s="220"/>
      <c r="K193" s="220"/>
      <c r="L193" s="220"/>
      <c r="M193" s="220"/>
      <c r="N193" s="220"/>
      <c r="O193" s="220"/>
      <c r="P193" s="220"/>
      <c r="Q193" s="220"/>
      <c r="R193" s="220"/>
      <c r="S193" s="220"/>
      <c r="T193" s="220"/>
      <c r="U193" s="220"/>
      <c r="V193" s="220"/>
      <c r="W193" s="220"/>
      <c r="X193" s="220"/>
      <c r="Y193" s="220"/>
      <c r="Z193" s="220"/>
      <c r="AA193" s="220"/>
      <c r="AB193" s="220"/>
      <c r="AC193" s="220"/>
      <c r="AD193" s="220"/>
      <c r="AE193" s="220"/>
      <c r="AF193" s="220"/>
      <c r="AG193" s="220"/>
      <c r="AH193" s="220"/>
      <c r="AI193" s="220"/>
      <c r="AJ193" s="220"/>
      <c r="AK193" s="220"/>
      <c r="AL193" s="220"/>
      <c r="AM193" s="220"/>
      <c r="AN193" s="220"/>
      <c r="AO193" s="220"/>
      <c r="AP193" s="220"/>
      <c r="AQ193" s="220"/>
    </row>
    <row r="194" spans="1:43" s="221" customFormat="1" ht="17.25" customHeight="1">
      <c r="A194" s="14"/>
      <c r="B194" s="218"/>
      <c r="C194" s="218"/>
      <c r="D194" s="218"/>
      <c r="E194" s="220"/>
      <c r="F194" s="220"/>
      <c r="G194" s="220"/>
      <c r="H194" s="220"/>
      <c r="I194" s="220"/>
      <c r="J194" s="220"/>
      <c r="K194" s="220"/>
      <c r="L194" s="220"/>
      <c r="M194" s="220"/>
      <c r="N194" s="220"/>
      <c r="O194" s="220"/>
      <c r="P194" s="220"/>
      <c r="Q194" s="220"/>
      <c r="R194" s="220"/>
      <c r="S194" s="220"/>
      <c r="T194" s="220"/>
      <c r="U194" s="220"/>
      <c r="V194" s="220"/>
      <c r="W194" s="220"/>
      <c r="X194" s="220"/>
      <c r="Y194" s="220"/>
      <c r="Z194" s="220"/>
      <c r="AA194" s="220"/>
      <c r="AB194" s="220"/>
      <c r="AC194" s="220"/>
      <c r="AD194" s="220"/>
      <c r="AE194" s="220"/>
      <c r="AF194" s="220"/>
      <c r="AG194" s="220"/>
      <c r="AH194" s="220"/>
      <c r="AI194" s="220"/>
      <c r="AJ194" s="220"/>
      <c r="AK194" s="220"/>
      <c r="AL194" s="220"/>
      <c r="AM194" s="220"/>
      <c r="AN194" s="220"/>
      <c r="AO194" s="220"/>
      <c r="AP194" s="220"/>
      <c r="AQ194" s="220"/>
    </row>
    <row r="195" spans="1:43" s="221" customFormat="1" ht="17.25" customHeight="1">
      <c r="A195" s="218" t="s">
        <v>352</v>
      </c>
      <c r="B195" s="218"/>
      <c r="C195" s="219" t="s">
        <v>21</v>
      </c>
      <c r="D195" s="218"/>
      <c r="E195" s="220"/>
      <c r="F195" s="220"/>
      <c r="G195" s="220"/>
      <c r="H195" s="220"/>
      <c r="I195" s="220"/>
      <c r="J195" s="220"/>
      <c r="K195" s="220"/>
      <c r="L195" s="220"/>
      <c r="M195" s="220"/>
      <c r="N195" s="220"/>
      <c r="O195" s="220"/>
      <c r="P195" s="220"/>
      <c r="Q195" s="220"/>
      <c r="R195" s="220"/>
      <c r="S195" s="220"/>
      <c r="T195" s="220"/>
      <c r="U195" s="220"/>
      <c r="V195" s="220"/>
      <c r="W195" s="220"/>
      <c r="X195" s="220"/>
      <c r="Y195" s="220"/>
      <c r="Z195" s="220"/>
      <c r="AA195" s="220"/>
      <c r="AB195" s="220"/>
      <c r="AC195" s="220"/>
      <c r="AD195" s="220"/>
      <c r="AE195" s="220"/>
      <c r="AF195" s="220"/>
      <c r="AG195" s="220"/>
      <c r="AH195" s="220"/>
      <c r="AI195" s="220"/>
      <c r="AJ195" s="220"/>
      <c r="AK195" s="220"/>
      <c r="AL195" s="220"/>
      <c r="AM195" s="220"/>
      <c r="AN195" s="220"/>
      <c r="AO195" s="220"/>
      <c r="AP195" s="220"/>
      <c r="AQ195" s="220"/>
    </row>
    <row r="196" spans="1:43" s="221" customFormat="1" ht="17.25" customHeight="1">
      <c r="A196" s="14"/>
      <c r="B196" s="218"/>
      <c r="C196" s="218" t="s">
        <v>384</v>
      </c>
      <c r="D196" s="218"/>
      <c r="E196" s="220"/>
      <c r="F196" s="220"/>
      <c r="G196" s="220"/>
      <c r="H196" s="220"/>
      <c r="I196" s="220"/>
      <c r="J196" s="220"/>
      <c r="K196" s="220"/>
      <c r="L196" s="220"/>
      <c r="M196" s="220"/>
      <c r="N196" s="220"/>
      <c r="O196" s="220"/>
      <c r="P196" s="220"/>
      <c r="Q196" s="220"/>
      <c r="R196" s="220"/>
      <c r="S196" s="220"/>
      <c r="T196" s="220"/>
      <c r="U196" s="220"/>
      <c r="V196" s="220"/>
      <c r="W196" s="220"/>
      <c r="X196" s="220"/>
      <c r="Y196" s="220"/>
      <c r="Z196" s="220"/>
      <c r="AA196" s="220"/>
      <c r="AB196" s="220"/>
      <c r="AC196" s="220"/>
      <c r="AD196" s="220"/>
      <c r="AE196" s="220"/>
      <c r="AF196" s="220"/>
      <c r="AG196" s="220"/>
      <c r="AH196" s="220"/>
      <c r="AI196" s="220"/>
      <c r="AJ196" s="220"/>
      <c r="AK196" s="220"/>
      <c r="AL196" s="220"/>
      <c r="AM196" s="220"/>
      <c r="AN196" s="220"/>
      <c r="AO196" s="220"/>
      <c r="AP196" s="220"/>
      <c r="AQ196" s="220"/>
    </row>
    <row r="197" spans="1:43" s="221" customFormat="1" ht="17.25" customHeight="1">
      <c r="A197" s="14"/>
      <c r="B197" s="218"/>
      <c r="C197" s="218" t="s">
        <v>353</v>
      </c>
      <c r="D197" s="218"/>
      <c r="E197" s="220"/>
      <c r="F197" s="220"/>
      <c r="G197" s="220"/>
      <c r="H197" s="220"/>
      <c r="I197" s="220"/>
      <c r="J197" s="220"/>
      <c r="K197" s="220"/>
      <c r="L197" s="220"/>
      <c r="M197" s="220"/>
      <c r="N197" s="220"/>
      <c r="O197" s="220"/>
      <c r="P197" s="220"/>
      <c r="Q197" s="220"/>
      <c r="R197" s="220"/>
      <c r="S197" s="220"/>
      <c r="T197" s="220"/>
      <c r="U197" s="220"/>
      <c r="V197" s="220"/>
      <c r="W197" s="220"/>
      <c r="X197" s="220"/>
      <c r="Y197" s="220"/>
      <c r="Z197" s="220"/>
      <c r="AA197" s="220"/>
      <c r="AB197" s="220"/>
      <c r="AC197" s="220"/>
      <c r="AD197" s="220"/>
      <c r="AE197" s="220"/>
      <c r="AF197" s="220"/>
      <c r="AG197" s="220"/>
      <c r="AH197" s="220"/>
      <c r="AI197" s="220"/>
      <c r="AJ197" s="220"/>
      <c r="AK197" s="220"/>
      <c r="AL197" s="220"/>
      <c r="AM197" s="220"/>
      <c r="AN197" s="220"/>
      <c r="AO197" s="220"/>
      <c r="AP197" s="220"/>
      <c r="AQ197" s="220"/>
    </row>
    <row r="198" spans="1:43" s="221" customFormat="1" ht="17.25" customHeight="1">
      <c r="A198" s="14"/>
      <c r="B198" s="218"/>
      <c r="C198" s="218"/>
      <c r="D198" s="218"/>
      <c r="E198" s="220"/>
      <c r="F198" s="220"/>
      <c r="G198" s="220"/>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row>
    <row r="199" spans="1:43" s="221" customFormat="1" ht="17.25" customHeight="1">
      <c r="A199" s="218" t="s">
        <v>354</v>
      </c>
      <c r="B199" s="218"/>
      <c r="C199" s="219" t="s">
        <v>17</v>
      </c>
      <c r="D199" s="218"/>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c r="AA199" s="220"/>
      <c r="AB199" s="220"/>
      <c r="AC199" s="220"/>
      <c r="AD199" s="220"/>
      <c r="AE199" s="220"/>
      <c r="AF199" s="220"/>
      <c r="AG199" s="220"/>
      <c r="AH199" s="220"/>
      <c r="AI199" s="220"/>
      <c r="AJ199" s="220"/>
      <c r="AK199" s="220"/>
      <c r="AL199" s="220"/>
      <c r="AM199" s="220"/>
      <c r="AN199" s="220"/>
      <c r="AO199" s="220"/>
      <c r="AP199" s="220"/>
      <c r="AQ199" s="220"/>
    </row>
    <row r="200" spans="1:43" s="221" customFormat="1" ht="17.25" customHeight="1">
      <c r="A200" s="14"/>
      <c r="B200" s="218"/>
      <c r="C200" s="218" t="s">
        <v>785</v>
      </c>
      <c r="D200" s="218"/>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c r="AA200" s="220"/>
      <c r="AB200" s="220"/>
      <c r="AC200" s="220"/>
      <c r="AD200" s="220"/>
      <c r="AE200" s="220"/>
      <c r="AF200" s="220"/>
      <c r="AG200" s="220"/>
      <c r="AH200" s="220"/>
      <c r="AI200" s="220"/>
      <c r="AJ200" s="220"/>
      <c r="AK200" s="220"/>
      <c r="AL200" s="220"/>
      <c r="AM200" s="220"/>
      <c r="AN200" s="220"/>
      <c r="AO200" s="220"/>
      <c r="AP200" s="220"/>
      <c r="AQ200" s="220"/>
    </row>
    <row r="201" spans="1:43" s="221" customFormat="1" ht="17.25" customHeight="1">
      <c r="A201" s="14"/>
      <c r="B201" s="218"/>
      <c r="C201" s="218" t="s">
        <v>142</v>
      </c>
      <c r="D201" s="218"/>
      <c r="E201" s="220"/>
      <c r="F201" s="220"/>
      <c r="G201" s="220"/>
      <c r="H201" s="220"/>
      <c r="I201" s="220"/>
      <c r="J201" s="220"/>
      <c r="K201" s="220"/>
      <c r="L201" s="220"/>
      <c r="M201" s="220"/>
      <c r="N201" s="220"/>
      <c r="O201" s="220"/>
      <c r="P201" s="220"/>
      <c r="Q201" s="220"/>
      <c r="R201" s="220"/>
      <c r="S201" s="220"/>
      <c r="T201" s="220"/>
      <c r="U201" s="220"/>
      <c r="V201" s="220"/>
      <c r="W201" s="220"/>
      <c r="X201" s="220"/>
      <c r="Y201" s="220"/>
      <c r="Z201" s="220"/>
      <c r="AA201" s="220"/>
      <c r="AB201" s="220"/>
      <c r="AC201" s="220"/>
      <c r="AD201" s="220"/>
      <c r="AE201" s="220"/>
      <c r="AF201" s="220"/>
      <c r="AG201" s="220"/>
      <c r="AH201" s="220"/>
      <c r="AI201" s="220"/>
      <c r="AJ201" s="220"/>
      <c r="AK201" s="220"/>
      <c r="AL201" s="220"/>
      <c r="AM201" s="220"/>
      <c r="AN201" s="220"/>
      <c r="AO201" s="220"/>
      <c r="AP201" s="220"/>
      <c r="AQ201" s="220"/>
    </row>
    <row r="202" spans="1:43" s="221" customFormat="1" ht="17.25" customHeight="1">
      <c r="A202" s="14"/>
      <c r="B202" s="218"/>
      <c r="C202" s="218"/>
      <c r="D202" s="218"/>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c r="AA202" s="220"/>
      <c r="AB202" s="220"/>
      <c r="AC202" s="220"/>
      <c r="AD202" s="220"/>
      <c r="AE202" s="220"/>
      <c r="AF202" s="220"/>
      <c r="AG202" s="220"/>
      <c r="AH202" s="220"/>
      <c r="AI202" s="220"/>
      <c r="AJ202" s="220"/>
      <c r="AK202" s="220"/>
      <c r="AL202" s="220"/>
      <c r="AM202" s="220"/>
      <c r="AN202" s="220"/>
      <c r="AO202" s="220"/>
      <c r="AP202" s="220"/>
      <c r="AQ202" s="220"/>
    </row>
    <row r="203" spans="1:43" s="221" customFormat="1" ht="17.25" customHeight="1">
      <c r="A203" s="218" t="s">
        <v>355</v>
      </c>
      <c r="B203" s="218"/>
      <c r="C203" s="219" t="s">
        <v>22</v>
      </c>
      <c r="D203" s="218"/>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c r="AA203" s="220"/>
      <c r="AB203" s="220"/>
      <c r="AC203" s="220"/>
      <c r="AD203" s="220"/>
      <c r="AE203" s="220"/>
      <c r="AF203" s="220"/>
      <c r="AG203" s="220"/>
      <c r="AH203" s="220"/>
      <c r="AI203" s="220"/>
      <c r="AJ203" s="220"/>
      <c r="AK203" s="220"/>
      <c r="AL203" s="220"/>
      <c r="AM203" s="220"/>
      <c r="AN203" s="220"/>
      <c r="AO203" s="220"/>
      <c r="AP203" s="220"/>
      <c r="AQ203" s="220"/>
    </row>
    <row r="204" spans="1:43" s="221" customFormat="1" ht="17.25" customHeight="1">
      <c r="A204" s="14"/>
      <c r="B204" s="218"/>
      <c r="C204" s="218" t="s">
        <v>786</v>
      </c>
      <c r="D204" s="218"/>
      <c r="E204" s="220"/>
      <c r="F204" s="220"/>
      <c r="G204" s="220"/>
      <c r="H204" s="220"/>
      <c r="I204" s="220"/>
      <c r="J204" s="220"/>
      <c r="K204" s="220"/>
      <c r="L204" s="220"/>
      <c r="M204" s="220"/>
      <c r="N204" s="220"/>
      <c r="O204" s="220"/>
      <c r="P204" s="220"/>
      <c r="Q204" s="220"/>
      <c r="R204" s="220"/>
      <c r="S204" s="220"/>
      <c r="T204" s="220"/>
      <c r="U204" s="220"/>
      <c r="V204" s="220"/>
      <c r="W204" s="220"/>
      <c r="X204" s="220"/>
      <c r="Y204" s="220"/>
      <c r="Z204" s="220"/>
      <c r="AA204" s="220"/>
      <c r="AB204" s="220"/>
      <c r="AC204" s="220"/>
      <c r="AD204" s="220"/>
      <c r="AE204" s="220"/>
      <c r="AF204" s="220"/>
      <c r="AG204" s="220"/>
      <c r="AH204" s="220"/>
      <c r="AI204" s="220"/>
      <c r="AJ204" s="220"/>
      <c r="AK204" s="220"/>
      <c r="AL204" s="220"/>
      <c r="AM204" s="220"/>
      <c r="AN204" s="220"/>
      <c r="AO204" s="220"/>
      <c r="AP204" s="220"/>
      <c r="AQ204" s="220"/>
    </row>
    <row r="205" spans="1:43" s="221" customFormat="1" ht="17.25" customHeight="1">
      <c r="A205" s="14"/>
      <c r="B205" s="218"/>
      <c r="C205" s="218" t="s">
        <v>772</v>
      </c>
      <c r="D205" s="218"/>
      <c r="E205" s="220"/>
      <c r="F205" s="220"/>
      <c r="G205" s="220"/>
      <c r="H205" s="220"/>
      <c r="I205" s="220"/>
      <c r="J205" s="220"/>
      <c r="K205" s="220"/>
      <c r="L205" s="220"/>
      <c r="M205" s="220"/>
      <c r="N205" s="220"/>
      <c r="O205" s="220"/>
      <c r="P205" s="220"/>
      <c r="Q205" s="220"/>
      <c r="R205" s="220"/>
      <c r="S205" s="220"/>
      <c r="T205" s="220"/>
      <c r="U205" s="220"/>
      <c r="V205" s="220"/>
      <c r="W205" s="220"/>
      <c r="X205" s="220"/>
      <c r="Y205" s="220"/>
      <c r="Z205" s="220"/>
      <c r="AA205" s="220"/>
      <c r="AB205" s="220"/>
      <c r="AC205" s="220"/>
      <c r="AD205" s="220"/>
      <c r="AE205" s="220"/>
      <c r="AF205" s="220"/>
      <c r="AG205" s="220"/>
      <c r="AH205" s="220"/>
      <c r="AI205" s="220"/>
      <c r="AJ205" s="220"/>
      <c r="AK205" s="220"/>
      <c r="AL205" s="220"/>
      <c r="AM205" s="220"/>
      <c r="AN205" s="220"/>
      <c r="AO205" s="220"/>
      <c r="AP205" s="220"/>
      <c r="AQ205" s="220"/>
    </row>
    <row r="206" spans="1:43" s="221" customFormat="1" ht="17.25" customHeight="1">
      <c r="A206" s="14"/>
      <c r="B206" s="218"/>
      <c r="C206" s="218"/>
      <c r="D206" s="218"/>
      <c r="E206" s="220"/>
      <c r="F206" s="220"/>
      <c r="G206" s="220"/>
      <c r="H206" s="220"/>
      <c r="I206" s="220"/>
      <c r="J206" s="220"/>
      <c r="K206" s="220"/>
      <c r="L206" s="220"/>
      <c r="M206" s="220"/>
      <c r="N206" s="220"/>
      <c r="O206" s="220"/>
      <c r="P206" s="220"/>
      <c r="Q206" s="220"/>
      <c r="R206" s="220"/>
      <c r="S206" s="220"/>
      <c r="T206" s="220"/>
      <c r="U206" s="220"/>
      <c r="V206" s="220"/>
      <c r="W206" s="220"/>
      <c r="X206" s="220"/>
      <c r="Y206" s="220"/>
      <c r="Z206" s="220"/>
      <c r="AA206" s="220"/>
      <c r="AB206" s="220"/>
      <c r="AC206" s="220"/>
      <c r="AD206" s="220"/>
      <c r="AE206" s="220"/>
      <c r="AF206" s="220"/>
      <c r="AG206" s="220"/>
      <c r="AH206" s="220"/>
      <c r="AI206" s="220"/>
      <c r="AJ206" s="220"/>
      <c r="AK206" s="220"/>
      <c r="AL206" s="220"/>
      <c r="AM206" s="220"/>
      <c r="AN206" s="220"/>
      <c r="AO206" s="220"/>
      <c r="AP206" s="220"/>
      <c r="AQ206" s="220"/>
    </row>
    <row r="207" spans="1:43" s="221" customFormat="1" ht="17.25" customHeight="1">
      <c r="A207" s="218" t="s">
        <v>356</v>
      </c>
      <c r="B207" s="218"/>
      <c r="C207" s="219" t="s">
        <v>18</v>
      </c>
      <c r="D207" s="218"/>
      <c r="E207" s="220"/>
      <c r="F207" s="220"/>
      <c r="G207" s="220"/>
      <c r="H207" s="220"/>
      <c r="I207" s="220"/>
      <c r="J207" s="220"/>
      <c r="K207" s="220"/>
      <c r="L207" s="220"/>
      <c r="M207" s="220"/>
      <c r="N207" s="220"/>
      <c r="O207" s="220"/>
      <c r="P207" s="220"/>
      <c r="Q207" s="220"/>
      <c r="R207" s="220"/>
      <c r="S207" s="220"/>
      <c r="T207" s="220"/>
      <c r="U207" s="220"/>
      <c r="V207" s="220"/>
      <c r="W207" s="220"/>
      <c r="X207" s="220"/>
      <c r="Y207" s="220"/>
      <c r="Z207" s="220"/>
      <c r="AA207" s="220"/>
      <c r="AB207" s="220"/>
      <c r="AC207" s="220"/>
      <c r="AD207" s="220"/>
      <c r="AE207" s="220"/>
      <c r="AF207" s="220"/>
      <c r="AG207" s="220"/>
      <c r="AH207" s="220"/>
      <c r="AI207" s="220"/>
      <c r="AJ207" s="220"/>
      <c r="AK207" s="220"/>
      <c r="AL207" s="220"/>
      <c r="AM207" s="220"/>
      <c r="AN207" s="220"/>
      <c r="AO207" s="220"/>
      <c r="AP207" s="220"/>
      <c r="AQ207" s="220"/>
    </row>
    <row r="208" spans="1:43" s="221" customFormat="1" ht="17.25" customHeight="1">
      <c r="A208" s="14"/>
      <c r="B208" s="218"/>
      <c r="C208" s="218" t="s">
        <v>787</v>
      </c>
      <c r="D208" s="218"/>
      <c r="E208" s="220"/>
      <c r="F208" s="220"/>
      <c r="G208" s="220"/>
      <c r="H208" s="220"/>
      <c r="I208" s="220"/>
      <c r="J208" s="220"/>
      <c r="K208" s="220"/>
      <c r="L208" s="220"/>
      <c r="M208" s="220"/>
      <c r="N208" s="220"/>
      <c r="O208" s="220"/>
      <c r="P208" s="220"/>
      <c r="Q208" s="220"/>
      <c r="R208" s="220"/>
      <c r="S208" s="220"/>
      <c r="T208" s="220"/>
      <c r="U208" s="220"/>
      <c r="V208" s="220"/>
      <c r="W208" s="220"/>
      <c r="X208" s="220"/>
      <c r="Y208" s="220"/>
      <c r="Z208" s="220"/>
      <c r="AA208" s="220"/>
      <c r="AB208" s="220"/>
      <c r="AC208" s="220"/>
      <c r="AD208" s="220"/>
      <c r="AE208" s="220"/>
      <c r="AF208" s="220"/>
      <c r="AG208" s="220"/>
      <c r="AH208" s="220"/>
      <c r="AI208" s="220"/>
      <c r="AJ208" s="220"/>
      <c r="AK208" s="220"/>
      <c r="AL208" s="220"/>
      <c r="AM208" s="220"/>
      <c r="AN208" s="220"/>
      <c r="AO208" s="220"/>
      <c r="AP208" s="220"/>
      <c r="AQ208" s="220"/>
    </row>
    <row r="209" spans="1:51" s="221" customFormat="1" ht="17.25" customHeight="1">
      <c r="A209" s="14"/>
      <c r="B209" s="218"/>
      <c r="C209" s="14" t="s">
        <v>419</v>
      </c>
      <c r="D209" s="218"/>
      <c r="E209" s="220"/>
      <c r="F209" s="220"/>
      <c r="G209" s="220"/>
      <c r="H209" s="220"/>
      <c r="I209" s="220"/>
      <c r="J209" s="220"/>
      <c r="K209" s="220"/>
      <c r="L209" s="220"/>
      <c r="M209" s="220"/>
      <c r="N209" s="220"/>
      <c r="O209" s="220"/>
      <c r="P209" s="220"/>
      <c r="Q209" s="220"/>
      <c r="R209" s="220"/>
      <c r="S209" s="220"/>
      <c r="T209" s="220"/>
      <c r="U209" s="220"/>
      <c r="V209" s="220"/>
      <c r="W209" s="220"/>
      <c r="X209" s="220"/>
      <c r="Y209" s="220"/>
      <c r="Z209" s="220"/>
      <c r="AA209" s="220"/>
      <c r="AB209" s="220"/>
      <c r="AC209" s="220"/>
      <c r="AD209" s="220"/>
      <c r="AE209" s="220"/>
      <c r="AF209" s="220"/>
      <c r="AG209" s="220"/>
      <c r="AH209" s="220"/>
      <c r="AI209" s="220"/>
      <c r="AJ209" s="220"/>
      <c r="AK209" s="220"/>
      <c r="AL209" s="220"/>
      <c r="AM209" s="220"/>
      <c r="AN209" s="220"/>
      <c r="AO209" s="220"/>
      <c r="AP209" s="220"/>
      <c r="AQ209" s="220"/>
    </row>
    <row r="210" spans="1:51" s="221" customFormat="1" ht="17.25" customHeight="1">
      <c r="A210" s="14"/>
      <c r="B210" s="218"/>
      <c r="C210" s="218"/>
      <c r="D210" s="218"/>
      <c r="E210" s="220"/>
      <c r="F210" s="220"/>
      <c r="G210" s="220"/>
      <c r="H210" s="220"/>
      <c r="I210" s="220"/>
      <c r="J210" s="220"/>
      <c r="K210" s="220"/>
      <c r="L210" s="220"/>
      <c r="M210" s="220"/>
      <c r="N210" s="220"/>
      <c r="O210" s="220"/>
      <c r="P210" s="220"/>
      <c r="Q210" s="220"/>
      <c r="R210" s="220"/>
      <c r="S210" s="220"/>
      <c r="T210" s="220"/>
      <c r="U210" s="220"/>
      <c r="V210" s="220"/>
      <c r="W210" s="220"/>
      <c r="X210" s="220"/>
      <c r="Y210" s="220"/>
      <c r="Z210" s="220"/>
      <c r="AA210" s="220"/>
      <c r="AB210" s="220"/>
      <c r="AC210" s="220"/>
      <c r="AD210" s="220"/>
      <c r="AE210" s="220"/>
      <c r="AF210" s="220"/>
      <c r="AG210" s="220"/>
      <c r="AH210" s="220"/>
      <c r="AI210" s="220"/>
      <c r="AJ210" s="220"/>
      <c r="AK210" s="220"/>
      <c r="AL210" s="220"/>
      <c r="AM210" s="220"/>
      <c r="AN210" s="220"/>
      <c r="AO210" s="220"/>
      <c r="AP210" s="220"/>
      <c r="AQ210" s="220"/>
    </row>
    <row r="211" spans="1:51" s="221" customFormat="1" ht="17.25" customHeight="1">
      <c r="A211" s="218" t="s">
        <v>357</v>
      </c>
      <c r="B211" s="218"/>
      <c r="C211" s="219" t="s">
        <v>19</v>
      </c>
      <c r="D211" s="218"/>
      <c r="E211" s="220"/>
      <c r="F211" s="220"/>
      <c r="G211" s="220"/>
      <c r="H211" s="220"/>
      <c r="I211" s="220"/>
      <c r="J211" s="220"/>
      <c r="K211" s="220"/>
      <c r="L211" s="220"/>
      <c r="M211" s="220"/>
      <c r="N211" s="220"/>
      <c r="O211" s="220"/>
      <c r="P211" s="220"/>
      <c r="Q211" s="220"/>
      <c r="R211" s="220"/>
      <c r="S211" s="220"/>
      <c r="T211" s="220"/>
      <c r="U211" s="220"/>
      <c r="V211" s="220"/>
      <c r="W211" s="220"/>
      <c r="X211" s="220"/>
      <c r="Y211" s="220"/>
      <c r="Z211" s="220"/>
      <c r="AA211" s="220"/>
      <c r="AB211" s="220"/>
      <c r="AC211" s="220"/>
      <c r="AD211" s="220"/>
      <c r="AE211" s="220"/>
      <c r="AF211" s="220"/>
      <c r="AG211" s="220"/>
      <c r="AH211" s="220"/>
      <c r="AI211" s="220"/>
      <c r="AJ211" s="220"/>
      <c r="AK211" s="220"/>
      <c r="AL211" s="220"/>
      <c r="AM211" s="220"/>
      <c r="AN211" s="220"/>
      <c r="AO211" s="220"/>
      <c r="AP211" s="220"/>
      <c r="AQ211" s="220"/>
    </row>
    <row r="212" spans="1:51" s="221" customFormat="1" ht="17.25" customHeight="1">
      <c r="A212" s="14"/>
      <c r="B212" s="218"/>
      <c r="C212" s="218" t="s">
        <v>788</v>
      </c>
      <c r="D212" s="218"/>
      <c r="E212" s="220"/>
      <c r="F212" s="220"/>
      <c r="G212" s="220"/>
      <c r="H212" s="220"/>
      <c r="I212" s="220"/>
      <c r="J212" s="220"/>
      <c r="K212" s="220"/>
      <c r="L212" s="220"/>
      <c r="M212" s="220"/>
      <c r="N212" s="220"/>
      <c r="O212" s="220"/>
      <c r="P212" s="220"/>
      <c r="Q212" s="220"/>
      <c r="R212" s="220"/>
      <c r="S212" s="220"/>
      <c r="T212" s="220"/>
      <c r="U212" s="220"/>
      <c r="V212" s="220"/>
      <c r="W212" s="220"/>
      <c r="X212" s="220"/>
      <c r="Y212" s="220"/>
      <c r="Z212" s="220"/>
      <c r="AA212" s="220"/>
      <c r="AB212" s="220"/>
      <c r="AC212" s="220"/>
      <c r="AD212" s="220"/>
      <c r="AE212" s="220"/>
      <c r="AF212" s="220"/>
      <c r="AG212" s="220"/>
      <c r="AH212" s="220"/>
      <c r="AI212" s="220"/>
      <c r="AJ212" s="220"/>
      <c r="AK212" s="220"/>
      <c r="AL212" s="220"/>
      <c r="AM212" s="220"/>
      <c r="AN212" s="220"/>
      <c r="AO212" s="220"/>
      <c r="AP212" s="220"/>
      <c r="AQ212" s="220"/>
    </row>
    <row r="213" spans="1:51" s="221" customFormat="1" ht="17.25" customHeight="1">
      <c r="A213" s="14"/>
      <c r="B213" s="218"/>
      <c r="C213" s="218" t="s">
        <v>397</v>
      </c>
      <c r="D213" s="218"/>
      <c r="E213" s="220"/>
      <c r="F213" s="220"/>
      <c r="G213" s="220"/>
      <c r="H213" s="220"/>
      <c r="I213" s="220"/>
      <c r="J213" s="220"/>
      <c r="K213" s="220"/>
      <c r="L213" s="220"/>
      <c r="M213" s="220"/>
      <c r="N213" s="220"/>
      <c r="O213" s="220"/>
      <c r="P213" s="220"/>
      <c r="Q213" s="220"/>
      <c r="R213" s="220"/>
      <c r="S213" s="220"/>
      <c r="T213" s="220"/>
      <c r="U213" s="220"/>
      <c r="V213" s="220"/>
      <c r="W213" s="220"/>
      <c r="X213" s="220"/>
      <c r="Y213" s="220"/>
      <c r="Z213" s="220"/>
      <c r="AA213" s="220"/>
      <c r="AB213" s="220"/>
      <c r="AC213" s="220"/>
      <c r="AD213" s="220"/>
      <c r="AE213" s="220"/>
      <c r="AF213" s="220"/>
      <c r="AG213" s="220"/>
      <c r="AH213" s="220"/>
      <c r="AI213" s="220"/>
      <c r="AJ213" s="220"/>
      <c r="AK213" s="220"/>
      <c r="AL213" s="220"/>
      <c r="AM213" s="220"/>
      <c r="AN213" s="220"/>
      <c r="AO213" s="220"/>
      <c r="AP213" s="220"/>
      <c r="AQ213" s="220"/>
    </row>
    <row r="214" spans="1:51" s="221" customFormat="1" ht="17.25" customHeight="1">
      <c r="A214" s="218"/>
      <c r="B214" s="218"/>
      <c r="C214" s="218"/>
      <c r="D214" s="218"/>
      <c r="E214" s="220"/>
      <c r="F214" s="220"/>
      <c r="G214" s="220"/>
      <c r="H214" s="220"/>
      <c r="I214" s="220"/>
      <c r="J214" s="220"/>
      <c r="K214" s="220"/>
      <c r="L214" s="220"/>
      <c r="M214" s="220"/>
      <c r="N214" s="220"/>
      <c r="O214" s="220"/>
      <c r="P214" s="220"/>
      <c r="Q214" s="220"/>
      <c r="R214" s="220"/>
      <c r="S214" s="220"/>
      <c r="T214" s="220"/>
      <c r="U214" s="220"/>
      <c r="V214" s="220"/>
      <c r="W214" s="220"/>
      <c r="X214" s="220"/>
      <c r="Y214" s="220"/>
      <c r="Z214" s="220"/>
      <c r="AA214" s="220"/>
      <c r="AB214" s="220"/>
      <c r="AC214" s="220"/>
      <c r="AD214" s="220"/>
      <c r="AE214" s="220"/>
      <c r="AF214" s="220"/>
      <c r="AG214" s="220"/>
      <c r="AH214" s="220"/>
      <c r="AI214" s="220"/>
      <c r="AJ214" s="220"/>
      <c r="AK214" s="220"/>
      <c r="AL214" s="220"/>
      <c r="AM214" s="220"/>
      <c r="AN214" s="220"/>
      <c r="AO214" s="220"/>
      <c r="AP214" s="220"/>
      <c r="AQ214" s="220"/>
    </row>
    <row r="215" spans="1:51" s="221" customFormat="1" ht="17.25" customHeight="1">
      <c r="A215" s="218"/>
      <c r="B215" s="218"/>
      <c r="C215" s="222"/>
      <c r="D215" s="218"/>
      <c r="E215" s="220"/>
      <c r="F215" s="220"/>
      <c r="G215" s="220"/>
      <c r="H215" s="220"/>
      <c r="I215" s="220"/>
      <c r="J215" s="220"/>
      <c r="K215" s="220"/>
      <c r="L215" s="220"/>
      <c r="M215" s="220"/>
      <c r="N215" s="220"/>
      <c r="O215" s="220"/>
      <c r="P215" s="220"/>
      <c r="Q215" s="220"/>
      <c r="R215" s="220"/>
      <c r="S215" s="220"/>
      <c r="T215" s="220"/>
      <c r="U215" s="220"/>
      <c r="V215" s="220"/>
      <c r="W215" s="220"/>
      <c r="X215" s="220"/>
      <c r="Y215" s="220"/>
      <c r="Z215" s="220"/>
      <c r="AA215" s="220"/>
      <c r="AB215" s="220"/>
      <c r="AC215" s="220"/>
      <c r="AD215" s="220"/>
      <c r="AE215" s="220"/>
      <c r="AF215" s="220"/>
      <c r="AG215" s="220"/>
      <c r="AH215" s="220"/>
      <c r="AI215" s="220"/>
      <c r="AJ215" s="220"/>
      <c r="AK215" s="220"/>
      <c r="AL215" s="220"/>
      <c r="AM215" s="220"/>
      <c r="AN215" s="220"/>
      <c r="AO215" s="220"/>
      <c r="AP215" s="220"/>
      <c r="AQ215" s="220"/>
    </row>
    <row r="216" spans="1:51" ht="30" customHeight="1">
      <c r="A216" s="10"/>
      <c r="B216" s="10"/>
      <c r="C216" s="349"/>
      <c r="D216" s="349"/>
      <c r="E216" s="349" t="s">
        <v>702</v>
      </c>
      <c r="F216" s="349"/>
      <c r="G216" s="349"/>
      <c r="H216" s="349"/>
      <c r="I216" s="349"/>
      <c r="J216" s="349"/>
      <c r="K216" s="349"/>
      <c r="L216" s="349"/>
      <c r="M216" s="349"/>
      <c r="N216" s="349"/>
      <c r="O216" s="349"/>
      <c r="P216" s="349"/>
      <c r="Q216" s="349"/>
      <c r="R216" s="349"/>
      <c r="S216" s="349"/>
      <c r="T216" s="349"/>
      <c r="U216" s="349"/>
      <c r="V216" s="349"/>
      <c r="W216" s="349"/>
      <c r="X216" s="349"/>
      <c r="Y216" s="349"/>
      <c r="Z216" s="349"/>
      <c r="AA216" s="349"/>
      <c r="AB216" s="349"/>
      <c r="AC216" s="349"/>
      <c r="AD216" s="349"/>
      <c r="AE216" s="349"/>
      <c r="AF216" s="349"/>
      <c r="AG216" s="349"/>
      <c r="AH216" s="349"/>
      <c r="AI216" s="349"/>
      <c r="AJ216" s="349"/>
      <c r="AK216" s="349"/>
      <c r="AL216" s="328"/>
      <c r="AM216" s="328"/>
      <c r="AN216" s="328"/>
      <c r="AO216" s="328"/>
      <c r="AP216" s="328"/>
      <c r="AQ216" s="328"/>
      <c r="AY216" s="329" t="b">
        <v>0</v>
      </c>
    </row>
    <row r="217" spans="1:51" ht="15.75" customHeight="1">
      <c r="A217" s="223"/>
      <c r="B217" s="223"/>
      <c r="C217" s="223"/>
      <c r="D217" s="223"/>
      <c r="E217" s="223"/>
      <c r="F217" s="223"/>
      <c r="G217" s="223"/>
      <c r="H217" s="223"/>
      <c r="I217" s="223"/>
      <c r="J217" s="223"/>
      <c r="K217" s="223"/>
      <c r="L217" s="223"/>
      <c r="M217" s="223"/>
      <c r="N217" s="223"/>
      <c r="O217" s="223"/>
      <c r="P217" s="223"/>
      <c r="Q217" s="223"/>
      <c r="R217" s="223"/>
      <c r="S217" s="223"/>
      <c r="T217" s="223"/>
      <c r="U217" s="223"/>
      <c r="V217" s="223"/>
      <c r="W217" s="223"/>
      <c r="X217" s="223"/>
      <c r="Y217" s="223"/>
      <c r="Z217" s="223"/>
      <c r="AA217" s="223"/>
      <c r="AB217" s="223"/>
      <c r="AC217" s="223"/>
      <c r="AD217" s="223"/>
      <c r="AE217" s="223"/>
      <c r="AF217" s="223"/>
      <c r="AG217" s="223"/>
      <c r="AH217" s="223"/>
      <c r="AI217" s="223"/>
      <c r="AJ217" s="223"/>
      <c r="AK217" s="223"/>
      <c r="AL217" s="223"/>
      <c r="AM217" s="223"/>
      <c r="AN217" s="223"/>
      <c r="AO217" s="223"/>
      <c r="AP217" s="223"/>
      <c r="AQ217" s="223"/>
    </row>
    <row r="218" spans="1:51" ht="30" customHeight="1">
      <c r="A218" s="223"/>
      <c r="B218" s="223"/>
      <c r="C218" s="223"/>
      <c r="D218" s="223"/>
      <c r="E218" s="223"/>
      <c r="F218" s="223"/>
      <c r="G218" s="223"/>
      <c r="H218" s="223"/>
      <c r="I218" s="223"/>
      <c r="J218" s="223"/>
      <c r="K218" s="223"/>
      <c r="L218" s="223"/>
      <c r="M218" s="223"/>
      <c r="N218" s="223"/>
      <c r="O218" s="223"/>
      <c r="P218" s="223"/>
      <c r="Q218" s="223"/>
      <c r="R218" s="223"/>
      <c r="S218" s="223"/>
      <c r="T218" s="223"/>
      <c r="U218" s="223"/>
      <c r="V218" s="223"/>
      <c r="W218" s="223"/>
      <c r="X218" s="223"/>
      <c r="Y218" s="223"/>
      <c r="Z218" s="223"/>
      <c r="AA218" s="223"/>
      <c r="AB218" s="223"/>
      <c r="AC218" s="223"/>
      <c r="AD218" s="303"/>
      <c r="AE218" s="340">
        <f>AD2</f>
        <v>0</v>
      </c>
      <c r="AF218" s="340"/>
      <c r="AG218" s="340"/>
      <c r="AH218" s="304" t="s">
        <v>1</v>
      </c>
      <c r="AI218" s="340">
        <f>AH2</f>
        <v>0</v>
      </c>
      <c r="AJ218" s="340"/>
      <c r="AK218" s="304" t="s">
        <v>2</v>
      </c>
      <c r="AL218" s="341">
        <f>AL2</f>
        <v>0</v>
      </c>
      <c r="AM218" s="341"/>
      <c r="AN218" s="304" t="s">
        <v>3</v>
      </c>
      <c r="AO218" s="223"/>
      <c r="AP218" s="223"/>
      <c r="AQ218" s="223"/>
    </row>
    <row r="219" spans="1:51" ht="50.15" customHeight="1">
      <c r="A219" s="225"/>
      <c r="B219" s="226"/>
      <c r="C219" s="226"/>
      <c r="D219" s="226"/>
      <c r="E219" s="226"/>
      <c r="F219" s="227"/>
      <c r="G219" s="348" t="s">
        <v>41</v>
      </c>
      <c r="H219" s="348"/>
      <c r="I219" s="348"/>
      <c r="J219" s="348"/>
      <c r="K219" s="348"/>
      <c r="L219" s="348"/>
      <c r="M219" s="342" t="str">
        <f>IF($AY$216=TRUE,F46,"")</f>
        <v/>
      </c>
      <c r="N219" s="342"/>
      <c r="O219" s="342"/>
      <c r="P219" s="342"/>
      <c r="Q219" s="342"/>
      <c r="R219" s="342"/>
      <c r="S219" s="342"/>
      <c r="T219" s="342"/>
      <c r="U219" s="342"/>
      <c r="V219" s="342"/>
      <c r="W219" s="342"/>
      <c r="X219" s="342"/>
      <c r="Y219" s="342"/>
      <c r="Z219" s="342"/>
      <c r="AA219" s="342"/>
      <c r="AB219" s="342"/>
      <c r="AC219" s="342"/>
      <c r="AD219" s="342"/>
      <c r="AE219" s="342"/>
      <c r="AF219" s="342"/>
      <c r="AG219" s="342"/>
      <c r="AH219" s="342"/>
      <c r="AI219" s="342"/>
      <c r="AJ219" s="342"/>
      <c r="AK219" s="342"/>
      <c r="AL219" s="342"/>
      <c r="AM219" s="342"/>
      <c r="AN219" s="342"/>
      <c r="AO219" s="10"/>
      <c r="AP219" s="10"/>
      <c r="AQ219" s="10"/>
    </row>
    <row r="220" spans="1:51" ht="50.15" customHeight="1">
      <c r="A220" s="225"/>
      <c r="B220" s="226"/>
      <c r="C220" s="226"/>
      <c r="D220" s="226"/>
      <c r="E220" s="226"/>
      <c r="F220" s="227"/>
      <c r="G220" s="348" t="s">
        <v>143</v>
      </c>
      <c r="H220" s="348"/>
      <c r="I220" s="348"/>
      <c r="J220" s="348"/>
      <c r="K220" s="348"/>
      <c r="L220" s="348"/>
      <c r="M220" s="350" t="str">
        <f>IF($AY$216=TRUE,F48&amp;"　"&amp;H50&amp;"　"&amp;AA50,"")</f>
        <v/>
      </c>
      <c r="N220" s="350"/>
      <c r="O220" s="350"/>
      <c r="P220" s="350"/>
      <c r="Q220" s="350"/>
      <c r="R220" s="350"/>
      <c r="S220" s="350"/>
      <c r="T220" s="350"/>
      <c r="U220" s="350"/>
      <c r="V220" s="350"/>
      <c r="W220" s="350"/>
      <c r="X220" s="350"/>
      <c r="Y220" s="350"/>
      <c r="Z220" s="350"/>
      <c r="AA220" s="350"/>
      <c r="AB220" s="350"/>
      <c r="AC220" s="350"/>
      <c r="AD220" s="350"/>
      <c r="AE220" s="350"/>
      <c r="AF220" s="350"/>
      <c r="AG220" s="350"/>
      <c r="AH220" s="350"/>
      <c r="AI220" s="350"/>
      <c r="AJ220" s="350"/>
      <c r="AK220" s="350"/>
      <c r="AL220" s="350"/>
      <c r="AM220" s="350"/>
      <c r="AN220" s="350"/>
    </row>
    <row r="222" spans="1:51" ht="18" customHeight="1">
      <c r="A222" s="3"/>
      <c r="B222" s="207"/>
      <c r="C222" s="207"/>
      <c r="D222" s="208"/>
      <c r="E222" s="208"/>
      <c r="F222" s="209"/>
      <c r="G222" s="209"/>
      <c r="H222" s="207"/>
      <c r="I222" s="210"/>
      <c r="J222" s="207"/>
      <c r="K222" s="207"/>
      <c r="L222" s="207"/>
      <c r="M222" s="207"/>
      <c r="N222" s="207"/>
      <c r="O222" s="207"/>
      <c r="P222" s="207"/>
      <c r="Q222" s="207"/>
      <c r="R222" s="207"/>
      <c r="S222" s="207"/>
      <c r="T222" s="207"/>
      <c r="U222" s="207"/>
      <c r="V222" s="207"/>
      <c r="W222" s="207"/>
      <c r="X222" s="207"/>
      <c r="Y222" s="207"/>
      <c r="Z222" s="207"/>
      <c r="AA222" s="207"/>
      <c r="AB222" s="207"/>
      <c r="AC222" s="207"/>
      <c r="AD222" s="3"/>
      <c r="AE222" s="3"/>
      <c r="AF222" s="3"/>
      <c r="AG222" s="3"/>
      <c r="AH222" s="3"/>
      <c r="AI222" s="3"/>
      <c r="AJ222" s="3"/>
      <c r="AK222" s="146"/>
      <c r="AL222" s="147"/>
      <c r="AM222" s="147"/>
      <c r="AN222" s="147"/>
      <c r="AO222" s="147"/>
      <c r="AP222" s="147"/>
      <c r="AQ222" s="146"/>
      <c r="AR222" s="146"/>
    </row>
    <row r="223" spans="1:51" ht="18" customHeight="1">
      <c r="A223" s="3" t="s">
        <v>764</v>
      </c>
      <c r="B223" s="207"/>
      <c r="C223" s="207"/>
      <c r="D223" s="208"/>
      <c r="E223" s="208"/>
      <c r="F223" s="209"/>
      <c r="G223" s="209"/>
      <c r="H223" s="207"/>
      <c r="I223" s="210"/>
      <c r="J223" s="207"/>
      <c r="K223" s="207"/>
      <c r="L223" s="207"/>
      <c r="M223" s="207"/>
      <c r="N223" s="207"/>
      <c r="O223" s="207"/>
      <c r="P223" s="207"/>
      <c r="Q223" s="207"/>
      <c r="R223" s="207"/>
      <c r="S223" s="207"/>
      <c r="T223" s="207"/>
      <c r="U223" s="207"/>
      <c r="V223" s="207"/>
      <c r="W223" s="207"/>
      <c r="X223" s="207"/>
      <c r="Y223" s="207"/>
      <c r="Z223" s="207"/>
      <c r="AA223" s="207"/>
      <c r="AB223" s="207"/>
      <c r="AC223" s="207"/>
      <c r="AD223" s="3"/>
      <c r="AE223" s="3"/>
      <c r="AF223" s="3"/>
      <c r="AG223" s="3"/>
      <c r="AH223" s="3"/>
      <c r="AI223" s="3"/>
      <c r="AJ223" s="3"/>
      <c r="AK223" s="146"/>
      <c r="AL223" s="147"/>
      <c r="AM223" s="147"/>
      <c r="AN223" s="147"/>
      <c r="AO223" s="147"/>
      <c r="AP223" s="147"/>
      <c r="AQ223" s="146"/>
      <c r="AR223" s="146"/>
    </row>
    <row r="224" spans="1:51" ht="18" customHeight="1">
      <c r="A224" s="313"/>
      <c r="B224" s="207"/>
      <c r="C224" s="207"/>
      <c r="D224" s="208"/>
      <c r="E224" s="208"/>
      <c r="F224" s="209"/>
      <c r="G224" s="209"/>
      <c r="H224" s="207"/>
      <c r="I224" s="210"/>
      <c r="J224" s="207"/>
      <c r="K224" s="207"/>
      <c r="L224" s="207"/>
      <c r="M224" s="207"/>
      <c r="N224" s="207"/>
      <c r="O224" s="207"/>
      <c r="P224" s="207"/>
      <c r="Q224" s="207"/>
      <c r="R224" s="207"/>
      <c r="S224" s="207"/>
      <c r="T224" s="207"/>
      <c r="U224" s="207"/>
      <c r="V224" s="207"/>
      <c r="W224" s="207"/>
      <c r="X224" s="207"/>
      <c r="Y224" s="207"/>
      <c r="Z224" s="207"/>
      <c r="AA224" s="207"/>
      <c r="AB224" s="207"/>
      <c r="AC224" s="207"/>
      <c r="AD224" s="3"/>
      <c r="AE224" s="3"/>
      <c r="AF224" s="3"/>
      <c r="AG224" s="3"/>
      <c r="AH224" s="3"/>
      <c r="AI224" s="3"/>
      <c r="AJ224" s="3"/>
      <c r="AK224" s="146" t="s">
        <v>549</v>
      </c>
      <c r="AL224" s="346" t="s">
        <v>720</v>
      </c>
      <c r="AM224" s="346"/>
      <c r="AN224" s="147" t="s">
        <v>390</v>
      </c>
      <c r="AO224" s="346" t="s">
        <v>720</v>
      </c>
      <c r="AP224" s="346"/>
      <c r="AQ224" s="146" t="s">
        <v>392</v>
      </c>
      <c r="AR224" s="146" t="s">
        <v>393</v>
      </c>
    </row>
    <row r="225" spans="1:46" ht="18" customHeight="1">
      <c r="A225" s="3" t="s">
        <v>773</v>
      </c>
      <c r="B225" s="211"/>
      <c r="C225" s="211"/>
      <c r="D225" s="211"/>
      <c r="E225" s="211"/>
      <c r="F225" s="211"/>
      <c r="G225" s="211"/>
      <c r="H225" s="211"/>
      <c r="I225" s="212"/>
      <c r="J225" s="207"/>
      <c r="K225" s="207"/>
      <c r="L225" s="207"/>
      <c r="M225" s="207"/>
      <c r="N225" s="207"/>
      <c r="O225" s="207"/>
      <c r="P225" s="207"/>
      <c r="Q225" s="207"/>
      <c r="R225" s="207"/>
      <c r="S225" s="207"/>
      <c r="T225" s="207"/>
      <c r="U225" s="207"/>
      <c r="V225" s="207"/>
      <c r="W225" s="207"/>
      <c r="X225" s="207"/>
      <c r="Y225" s="207"/>
      <c r="Z225" s="207"/>
      <c r="AA225" s="207"/>
      <c r="AB225" s="3"/>
      <c r="AC225" s="3"/>
      <c r="AD225" s="3"/>
      <c r="AE225" s="3"/>
      <c r="AF225" s="3"/>
      <c r="AG225" s="3"/>
      <c r="AH225" s="3"/>
      <c r="AI225" s="3"/>
      <c r="AJ225" s="3"/>
      <c r="AK225" s="3"/>
      <c r="AL225" s="213"/>
      <c r="AM225" s="3"/>
      <c r="AN225" s="3"/>
      <c r="AO225" s="213"/>
      <c r="AP225" s="3"/>
      <c r="AQ225" s="3"/>
      <c r="AR225" s="141"/>
    </row>
    <row r="226" spans="1:46" ht="18" customHeight="1">
      <c r="A226" s="3" t="s">
        <v>774</v>
      </c>
      <c r="B226" s="207"/>
      <c r="C226" s="214"/>
      <c r="D226" s="214"/>
      <c r="E226" s="214"/>
      <c r="F226" s="214"/>
      <c r="G226" s="214"/>
      <c r="H226" s="214"/>
      <c r="I226" s="214"/>
      <c r="J226" s="207"/>
      <c r="K226" s="207"/>
      <c r="L226" s="207"/>
      <c r="M226" s="207"/>
      <c r="N226" s="207"/>
      <c r="O226" s="207"/>
      <c r="P226" s="207"/>
      <c r="Q226" s="207"/>
      <c r="R226" s="207"/>
      <c r="S226" s="207"/>
      <c r="T226" s="207"/>
      <c r="U226" s="207"/>
      <c r="V226" s="207"/>
      <c r="W226" s="207"/>
      <c r="X226" s="207"/>
      <c r="Y226" s="207"/>
      <c r="Z226" s="207"/>
      <c r="AA226" s="207"/>
      <c r="AB226" s="207"/>
      <c r="AC226" s="207"/>
      <c r="AD226" s="207"/>
      <c r="AE226" s="207"/>
      <c r="AF226" s="207"/>
      <c r="AG226" s="207"/>
      <c r="AH226" s="207"/>
      <c r="AI226" s="207"/>
      <c r="AJ226" s="207"/>
      <c r="AK226" s="207"/>
      <c r="AL226" s="207"/>
      <c r="AM226" s="207"/>
      <c r="AN226" s="207"/>
      <c r="AO226" s="207"/>
      <c r="AP226" s="207"/>
      <c r="AQ226" s="207"/>
      <c r="AR226" s="141"/>
    </row>
    <row r="227" spans="1:46" ht="18" customHeight="1">
      <c r="A227" s="215"/>
      <c r="B227" s="215"/>
      <c r="C227" s="215"/>
      <c r="D227" s="215"/>
      <c r="E227" s="215"/>
      <c r="F227" s="215"/>
      <c r="G227" s="215"/>
      <c r="H227" s="215"/>
      <c r="I227" s="215"/>
      <c r="J227" s="216"/>
      <c r="K227" s="216"/>
      <c r="L227" s="216"/>
      <c r="M227" s="216"/>
      <c r="N227" s="216"/>
      <c r="O227" s="216"/>
      <c r="P227" s="216"/>
      <c r="Q227" s="216"/>
      <c r="R227" s="216"/>
      <c r="S227" s="215"/>
      <c r="T227" s="216"/>
      <c r="U227" s="216"/>
      <c r="V227" s="216"/>
      <c r="W227" s="216"/>
      <c r="X227" s="216"/>
      <c r="Y227" s="216"/>
      <c r="Z227" s="216"/>
      <c r="AA227" s="216"/>
      <c r="AB227" s="216"/>
      <c r="AC227" s="215"/>
      <c r="AD227" s="215"/>
      <c r="AE227" s="215"/>
      <c r="AF227" s="215"/>
      <c r="AG227" s="215"/>
      <c r="AH227" s="215"/>
      <c r="AI227" s="215"/>
      <c r="AJ227" s="215"/>
      <c r="AK227" s="215"/>
      <c r="AL227" s="215"/>
      <c r="AM227" s="215"/>
      <c r="AN227" s="215"/>
      <c r="AO227" s="215"/>
      <c r="AP227" s="215"/>
      <c r="AQ227" s="215"/>
    </row>
    <row r="228" spans="1:46" ht="18" customHeight="1">
      <c r="A228" s="347" t="s">
        <v>768</v>
      </c>
      <c r="B228" s="347"/>
      <c r="C228" s="347"/>
      <c r="D228" s="347"/>
      <c r="E228" s="347"/>
      <c r="F228" s="347"/>
      <c r="G228" s="347"/>
      <c r="H228" s="347"/>
      <c r="I228" s="347"/>
      <c r="J228" s="347"/>
      <c r="K228" s="347"/>
      <c r="L228" s="347"/>
      <c r="M228" s="347"/>
      <c r="N228" s="347"/>
      <c r="O228" s="347"/>
      <c r="P228" s="347"/>
      <c r="Q228" s="347"/>
      <c r="R228" s="347"/>
      <c r="S228" s="347"/>
      <c r="T228" s="347"/>
      <c r="U228" s="347"/>
      <c r="V228" s="347"/>
      <c r="W228" s="347"/>
      <c r="X228" s="347"/>
      <c r="Y228" s="347"/>
      <c r="Z228" s="347"/>
      <c r="AA228" s="347"/>
      <c r="AB228" s="347"/>
      <c r="AC228" s="347"/>
      <c r="AD228" s="347"/>
      <c r="AE228" s="347"/>
      <c r="AF228" s="347"/>
      <c r="AG228" s="347"/>
      <c r="AH228" s="347"/>
      <c r="AI228" s="347"/>
      <c r="AJ228" s="347"/>
      <c r="AK228" s="347"/>
      <c r="AL228" s="347"/>
      <c r="AM228" s="347"/>
      <c r="AN228" s="347"/>
      <c r="AO228" s="347"/>
      <c r="AP228" s="347"/>
      <c r="AQ228" s="347"/>
    </row>
    <row r="229" spans="1:46" ht="18" customHeight="1">
      <c r="A229" s="347"/>
      <c r="B229" s="347"/>
      <c r="C229" s="347"/>
      <c r="D229" s="347"/>
      <c r="E229" s="347"/>
      <c r="F229" s="347"/>
      <c r="G229" s="347"/>
      <c r="H229" s="347"/>
      <c r="I229" s="347"/>
      <c r="J229" s="347"/>
      <c r="K229" s="347"/>
      <c r="L229" s="347"/>
      <c r="M229" s="347"/>
      <c r="N229" s="347"/>
      <c r="O229" s="347"/>
      <c r="P229" s="347"/>
      <c r="Q229" s="347"/>
      <c r="R229" s="347"/>
      <c r="S229" s="347"/>
      <c r="T229" s="347"/>
      <c r="U229" s="347"/>
      <c r="V229" s="347"/>
      <c r="W229" s="347"/>
      <c r="X229" s="347"/>
      <c r="Y229" s="347"/>
      <c r="Z229" s="347"/>
      <c r="AA229" s="347"/>
      <c r="AB229" s="347"/>
      <c r="AC229" s="347"/>
      <c r="AD229" s="347"/>
      <c r="AE229" s="347"/>
      <c r="AF229" s="347"/>
      <c r="AG229" s="347"/>
      <c r="AH229" s="347"/>
      <c r="AI229" s="347"/>
      <c r="AJ229" s="347"/>
      <c r="AK229" s="347"/>
      <c r="AL229" s="347"/>
      <c r="AM229" s="347"/>
      <c r="AN229" s="347"/>
      <c r="AO229" s="347"/>
      <c r="AP229" s="347"/>
      <c r="AQ229" s="347"/>
    </row>
    <row r="230" spans="1:46" ht="18" customHeight="1">
      <c r="A230" s="347"/>
      <c r="B230" s="347"/>
      <c r="C230" s="347"/>
      <c r="D230" s="347"/>
      <c r="E230" s="347"/>
      <c r="F230" s="347"/>
      <c r="G230" s="347"/>
      <c r="H230" s="347"/>
      <c r="I230" s="347"/>
      <c r="J230" s="347"/>
      <c r="K230" s="347"/>
      <c r="L230" s="347"/>
      <c r="M230" s="347"/>
      <c r="N230" s="347"/>
      <c r="O230" s="347"/>
      <c r="P230" s="347"/>
      <c r="Q230" s="347"/>
      <c r="R230" s="347"/>
      <c r="S230" s="347"/>
      <c r="T230" s="347"/>
      <c r="U230" s="347"/>
      <c r="V230" s="347"/>
      <c r="W230" s="347"/>
      <c r="X230" s="347"/>
      <c r="Y230" s="347"/>
      <c r="Z230" s="347"/>
      <c r="AA230" s="347"/>
      <c r="AB230" s="347"/>
      <c r="AC230" s="347"/>
      <c r="AD230" s="347"/>
      <c r="AE230" s="347"/>
      <c r="AF230" s="347"/>
      <c r="AG230" s="347"/>
      <c r="AH230" s="347"/>
      <c r="AI230" s="347"/>
      <c r="AJ230" s="347"/>
      <c r="AK230" s="347"/>
      <c r="AL230" s="347"/>
      <c r="AM230" s="347"/>
      <c r="AN230" s="347"/>
      <c r="AO230" s="347"/>
      <c r="AP230" s="347"/>
      <c r="AQ230" s="347"/>
    </row>
    <row r="231" spans="1:46" ht="10.4" customHeight="1">
      <c r="A231" s="314"/>
      <c r="B231" s="314"/>
      <c r="C231" s="314"/>
      <c r="D231" s="314"/>
      <c r="E231" s="314"/>
      <c r="F231" s="314"/>
      <c r="G231" s="314"/>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row>
    <row r="232" spans="1:46" ht="57" customHeight="1">
      <c r="B232" s="320"/>
      <c r="C232" s="339" t="s">
        <v>801</v>
      </c>
      <c r="D232" s="339"/>
      <c r="E232" s="339"/>
      <c r="F232" s="339"/>
      <c r="G232" s="339"/>
      <c r="H232" s="339"/>
      <c r="I232" s="339"/>
      <c r="J232" s="339"/>
      <c r="K232" s="339"/>
      <c r="L232" s="339"/>
      <c r="M232" s="339"/>
      <c r="N232" s="339"/>
      <c r="O232" s="339"/>
      <c r="P232" s="339"/>
      <c r="Q232" s="339"/>
      <c r="R232" s="339"/>
      <c r="S232" s="339"/>
      <c r="T232" s="339"/>
      <c r="U232" s="339"/>
      <c r="V232" s="339"/>
      <c r="W232" s="339"/>
      <c r="X232" s="339"/>
      <c r="Y232" s="339"/>
      <c r="Z232" s="339"/>
      <c r="AA232" s="339"/>
      <c r="AB232" s="339"/>
      <c r="AC232" s="339"/>
      <c r="AD232" s="339"/>
      <c r="AE232" s="339"/>
      <c r="AF232" s="339"/>
      <c r="AG232" s="339"/>
      <c r="AH232" s="339"/>
      <c r="AI232" s="339"/>
      <c r="AJ232" s="339"/>
      <c r="AK232" s="339"/>
      <c r="AL232" s="339"/>
      <c r="AM232" s="339"/>
      <c r="AN232" s="339"/>
      <c r="AO232" s="339"/>
      <c r="AP232" s="339"/>
      <c r="AQ232" s="339"/>
      <c r="AR232" s="339"/>
      <c r="AS232" s="339"/>
      <c r="AT232" s="323"/>
    </row>
    <row r="233" spans="1:46" ht="9.65" customHeight="1">
      <c r="A233" s="217"/>
      <c r="B233" s="217"/>
      <c r="C233" s="217"/>
      <c r="D233" s="217"/>
      <c r="E233" s="217"/>
      <c r="F233" s="217"/>
      <c r="G233" s="217"/>
      <c r="H233" s="217"/>
      <c r="I233" s="217"/>
      <c r="J233" s="217"/>
      <c r="K233" s="217"/>
      <c r="L233" s="217"/>
      <c r="M233" s="217"/>
      <c r="N233" s="217"/>
      <c r="O233" s="217"/>
      <c r="P233" s="217"/>
      <c r="Q233" s="217"/>
      <c r="R233" s="217"/>
      <c r="S233" s="217"/>
      <c r="T233" s="217"/>
      <c r="U233" s="217"/>
      <c r="V233" s="217"/>
      <c r="W233" s="217"/>
      <c r="X233" s="217"/>
      <c r="Y233" s="217"/>
      <c r="Z233" s="217"/>
      <c r="AA233" s="217"/>
      <c r="AB233" s="217"/>
      <c r="AC233" s="217"/>
      <c r="AD233" s="217"/>
      <c r="AE233" s="217"/>
      <c r="AF233" s="217"/>
      <c r="AG233" s="217"/>
      <c r="AH233" s="217"/>
      <c r="AI233" s="217"/>
      <c r="AJ233" s="217"/>
      <c r="AK233" s="217"/>
      <c r="AL233" s="217"/>
      <c r="AM233" s="217"/>
      <c r="AN233" s="217"/>
      <c r="AO233" s="217"/>
      <c r="AP233" s="217"/>
      <c r="AQ233" s="217"/>
    </row>
    <row r="234" spans="1:46" ht="18" customHeight="1">
      <c r="A234" s="218" t="s">
        <v>347</v>
      </c>
      <c r="B234" s="218"/>
      <c r="C234" s="218" t="s">
        <v>758</v>
      </c>
      <c r="D234" s="218"/>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c r="AA234" s="220"/>
      <c r="AB234" s="220"/>
      <c r="AC234" s="220"/>
      <c r="AD234" s="220"/>
      <c r="AE234" s="220"/>
      <c r="AF234" s="220"/>
      <c r="AG234" s="220"/>
      <c r="AH234" s="220"/>
      <c r="AI234" s="220"/>
      <c r="AJ234" s="220"/>
      <c r="AK234" s="220"/>
      <c r="AL234" s="220"/>
      <c r="AM234" s="220"/>
      <c r="AN234" s="220"/>
      <c r="AO234" s="220"/>
      <c r="AP234" s="220"/>
      <c r="AQ234" s="220"/>
      <c r="AR234" s="221"/>
      <c r="AS234" s="221"/>
    </row>
    <row r="235" spans="1:46" ht="18" customHeight="1">
      <c r="A235" s="14"/>
      <c r="B235" s="218"/>
      <c r="C235" s="218" t="s">
        <v>826</v>
      </c>
      <c r="D235" s="218"/>
      <c r="E235" s="220"/>
      <c r="F235" s="220"/>
      <c r="G235" s="220"/>
      <c r="H235" s="220"/>
      <c r="I235" s="220"/>
      <c r="J235" s="220"/>
      <c r="K235" s="220"/>
      <c r="L235" s="220"/>
      <c r="M235" s="220"/>
      <c r="N235" s="220"/>
      <c r="O235" s="220"/>
      <c r="P235" s="220"/>
      <c r="Q235" s="220"/>
      <c r="R235" s="220"/>
      <c r="S235" s="220"/>
      <c r="T235" s="220"/>
      <c r="U235" s="220"/>
      <c r="V235" s="220"/>
      <c r="W235" s="220"/>
      <c r="X235" s="220"/>
      <c r="Y235" s="220"/>
      <c r="Z235" s="220"/>
      <c r="AA235" s="220"/>
      <c r="AB235" s="220"/>
      <c r="AC235" s="220"/>
      <c r="AD235" s="220"/>
      <c r="AE235" s="220"/>
      <c r="AF235" s="220"/>
      <c r="AG235" s="220"/>
      <c r="AH235" s="220"/>
      <c r="AI235" s="220"/>
      <c r="AJ235" s="220"/>
      <c r="AK235" s="220"/>
      <c r="AL235" s="220"/>
      <c r="AM235" s="220"/>
      <c r="AN235" s="220"/>
      <c r="AO235" s="220"/>
      <c r="AP235" s="220"/>
      <c r="AQ235" s="220"/>
      <c r="AR235" s="221"/>
      <c r="AS235" s="221"/>
    </row>
    <row r="236" spans="1:46" ht="18" customHeight="1">
      <c r="A236" s="14"/>
      <c r="B236" s="218"/>
      <c r="C236" s="218" t="s">
        <v>789</v>
      </c>
      <c r="D236" s="218"/>
      <c r="E236" s="220"/>
      <c r="F236" s="220"/>
      <c r="G236" s="220"/>
      <c r="H236" s="220"/>
      <c r="I236" s="220"/>
      <c r="J236" s="220"/>
      <c r="K236" s="220"/>
      <c r="L236" s="220"/>
      <c r="M236" s="220"/>
      <c r="N236" s="220"/>
      <c r="O236" s="220"/>
      <c r="P236" s="220"/>
      <c r="Q236" s="220"/>
      <c r="R236" s="220"/>
      <c r="S236" s="220"/>
      <c r="T236" s="220"/>
      <c r="U236" s="220"/>
      <c r="V236" s="220"/>
      <c r="W236" s="220"/>
      <c r="X236" s="220"/>
      <c r="Y236" s="220"/>
      <c r="Z236" s="220"/>
      <c r="AA236" s="220"/>
      <c r="AB236" s="220"/>
      <c r="AC236" s="220"/>
      <c r="AD236" s="220"/>
      <c r="AE236" s="220"/>
      <c r="AF236" s="220"/>
      <c r="AG236" s="220"/>
      <c r="AH236" s="220"/>
      <c r="AI236" s="220"/>
      <c r="AJ236" s="220"/>
      <c r="AK236" s="220"/>
      <c r="AL236" s="220"/>
      <c r="AM236" s="220"/>
      <c r="AN236" s="220"/>
      <c r="AO236" s="220"/>
      <c r="AP236" s="220"/>
      <c r="AQ236" s="220"/>
      <c r="AR236" s="221"/>
      <c r="AS236" s="221"/>
    </row>
    <row r="237" spans="1:46" ht="18" customHeight="1">
      <c r="A237" s="14"/>
      <c r="B237" s="218"/>
      <c r="C237" s="218" t="s">
        <v>770</v>
      </c>
      <c r="D237" s="218"/>
      <c r="E237" s="220"/>
      <c r="F237" s="220"/>
      <c r="G237" s="220"/>
      <c r="H237" s="220"/>
      <c r="I237" s="220"/>
      <c r="J237" s="220"/>
      <c r="K237" s="220"/>
      <c r="L237" s="220"/>
      <c r="M237" s="220"/>
      <c r="N237" s="220"/>
      <c r="O237" s="220"/>
      <c r="P237" s="220"/>
      <c r="Q237" s="220"/>
      <c r="R237" s="220"/>
      <c r="S237" s="220"/>
      <c r="T237" s="220"/>
      <c r="U237" s="220"/>
      <c r="V237" s="220"/>
      <c r="W237" s="220"/>
      <c r="X237" s="220"/>
      <c r="Y237" s="220"/>
      <c r="Z237" s="220"/>
      <c r="AA237" s="220"/>
      <c r="AB237" s="220"/>
      <c r="AC237" s="220"/>
      <c r="AD237" s="220"/>
      <c r="AE237" s="220"/>
      <c r="AF237" s="220"/>
      <c r="AG237" s="220"/>
      <c r="AH237" s="220"/>
      <c r="AI237" s="220"/>
      <c r="AJ237" s="220"/>
      <c r="AK237" s="220"/>
      <c r="AL237" s="220"/>
      <c r="AM237" s="220"/>
      <c r="AN237" s="220"/>
      <c r="AO237" s="220"/>
      <c r="AP237" s="220"/>
      <c r="AQ237" s="220"/>
      <c r="AR237" s="221"/>
      <c r="AS237" s="221"/>
    </row>
    <row r="238" spans="1:46" ht="18" customHeight="1">
      <c r="A238" s="14"/>
      <c r="B238" s="218"/>
      <c r="C238" s="218" t="s">
        <v>802</v>
      </c>
      <c r="D238" s="218"/>
      <c r="E238" s="220"/>
      <c r="F238" s="220"/>
      <c r="G238" s="220"/>
      <c r="H238" s="220"/>
      <c r="I238" s="220"/>
      <c r="J238" s="220"/>
      <c r="K238" s="220"/>
      <c r="L238" s="220"/>
      <c r="M238" s="220"/>
      <c r="N238" s="220"/>
      <c r="O238" s="220"/>
      <c r="P238" s="220"/>
      <c r="Q238" s="220"/>
      <c r="R238" s="220"/>
      <c r="S238" s="330"/>
      <c r="T238" s="220"/>
      <c r="U238" s="220"/>
      <c r="V238" s="220"/>
      <c r="W238" s="220"/>
      <c r="X238" s="220"/>
      <c r="Y238" s="220"/>
      <c r="Z238" s="220"/>
      <c r="AA238" s="220"/>
      <c r="AB238" s="220"/>
      <c r="AC238" s="220"/>
      <c r="AD238" s="220"/>
      <c r="AE238" s="220"/>
      <c r="AF238" s="220"/>
      <c r="AG238" s="220"/>
      <c r="AH238" s="220"/>
      <c r="AI238" s="220"/>
      <c r="AJ238" s="220"/>
      <c r="AK238" s="220"/>
      <c r="AL238" s="220"/>
      <c r="AM238" s="220"/>
      <c r="AN238" s="220"/>
      <c r="AO238" s="220"/>
      <c r="AP238" s="220"/>
      <c r="AQ238" s="220"/>
      <c r="AR238" s="221"/>
      <c r="AS238" s="221"/>
    </row>
    <row r="239" spans="1:46" ht="18" customHeight="1">
      <c r="A239" s="14"/>
      <c r="B239" s="218"/>
      <c r="C239" s="218" t="s">
        <v>776</v>
      </c>
      <c r="D239" s="218"/>
      <c r="E239" s="220"/>
      <c r="F239" s="220"/>
      <c r="G239" s="220"/>
      <c r="H239" s="220"/>
      <c r="I239" s="220"/>
      <c r="J239" s="220"/>
      <c r="K239" s="220"/>
      <c r="L239" s="220"/>
      <c r="M239" s="220"/>
      <c r="N239" s="220"/>
      <c r="O239" s="220"/>
      <c r="P239" s="220"/>
      <c r="Q239" s="220"/>
      <c r="R239" s="220"/>
      <c r="S239" s="330"/>
      <c r="T239" s="220"/>
      <c r="U239" s="220"/>
      <c r="V239" s="220"/>
      <c r="W239" s="220"/>
      <c r="X239" s="220"/>
      <c r="Y239" s="220"/>
      <c r="Z239" s="220"/>
      <c r="AA239" s="220"/>
      <c r="AB239" s="220"/>
      <c r="AC239" s="220"/>
      <c r="AD239" s="220"/>
      <c r="AE239" s="220"/>
      <c r="AF239" s="220"/>
      <c r="AG239" s="220"/>
      <c r="AH239" s="220"/>
      <c r="AI239" s="220"/>
      <c r="AJ239" s="220"/>
      <c r="AK239" s="220"/>
      <c r="AL239" s="220"/>
      <c r="AM239" s="220"/>
      <c r="AN239" s="220"/>
      <c r="AO239" s="220"/>
      <c r="AP239" s="220"/>
      <c r="AQ239" s="220"/>
      <c r="AR239" s="221"/>
      <c r="AS239" s="221"/>
    </row>
    <row r="240" spans="1:46" ht="18" customHeight="1">
      <c r="A240" s="14"/>
      <c r="B240" s="218"/>
      <c r="C240" s="325" t="s">
        <v>751</v>
      </c>
      <c r="D240" s="218"/>
      <c r="E240" s="220"/>
      <c r="F240" s="4"/>
      <c r="G240" s="220"/>
      <c r="I240" s="220"/>
      <c r="J240" s="220"/>
      <c r="M240" s="220"/>
      <c r="N240" s="220"/>
      <c r="O240" s="220"/>
      <c r="P240" s="220"/>
      <c r="Q240" s="220"/>
      <c r="R240" s="220"/>
      <c r="S240" s="220"/>
      <c r="T240" s="220"/>
      <c r="U240" s="220"/>
      <c r="V240" s="220"/>
      <c r="W240" s="220"/>
      <c r="Y240" s="220"/>
      <c r="Z240" s="220"/>
      <c r="AA240" s="220"/>
      <c r="AB240" s="220"/>
      <c r="AC240" s="220"/>
      <c r="AD240" s="220"/>
      <c r="AE240" s="220"/>
      <c r="AF240" s="220"/>
      <c r="AG240" s="220"/>
      <c r="AH240" s="220"/>
      <c r="AI240" s="220"/>
      <c r="AJ240" s="220"/>
      <c r="AK240" s="220"/>
      <c r="AL240" s="220"/>
      <c r="AM240" s="220"/>
      <c r="AN240" s="220"/>
      <c r="AO240" s="220"/>
      <c r="AP240" s="220"/>
      <c r="AQ240" s="220"/>
      <c r="AR240" s="221"/>
      <c r="AS240" s="221"/>
    </row>
    <row r="241" spans="1:45" ht="18" customHeight="1">
      <c r="A241" s="218"/>
      <c r="B241" s="218"/>
      <c r="C241" s="219"/>
      <c r="D241" s="218"/>
      <c r="E241" s="220"/>
      <c r="F241" s="220"/>
      <c r="G241" s="220"/>
      <c r="H241" s="220"/>
      <c r="I241" s="220"/>
      <c r="J241" s="220"/>
      <c r="K241" s="220"/>
      <c r="L241" s="220"/>
      <c r="M241" s="220"/>
      <c r="N241" s="220"/>
      <c r="O241" s="220"/>
      <c r="P241" s="220"/>
      <c r="Q241" s="220"/>
      <c r="R241" s="220"/>
      <c r="S241" s="220"/>
      <c r="T241" s="220"/>
      <c r="U241" s="220"/>
      <c r="V241" s="220"/>
      <c r="W241" s="220"/>
      <c r="X241" s="220"/>
      <c r="Y241" s="220"/>
      <c r="Z241" s="220"/>
      <c r="AA241" s="220"/>
      <c r="AB241" s="220"/>
      <c r="AC241" s="220"/>
      <c r="AD241" s="220"/>
      <c r="AE241" s="220"/>
      <c r="AF241" s="220"/>
      <c r="AG241" s="220"/>
      <c r="AH241" s="220"/>
      <c r="AI241" s="220"/>
      <c r="AJ241" s="220"/>
      <c r="AK241" s="220"/>
      <c r="AL241" s="220"/>
      <c r="AM241" s="220"/>
      <c r="AN241" s="220"/>
      <c r="AO241" s="220"/>
      <c r="AP241" s="220"/>
      <c r="AQ241" s="220"/>
      <c r="AR241" s="221"/>
      <c r="AS241" s="221"/>
    </row>
    <row r="242" spans="1:45" ht="18" customHeight="1">
      <c r="A242" s="218" t="s">
        <v>793</v>
      </c>
      <c r="B242" s="218"/>
      <c r="C242" s="218" t="s">
        <v>738</v>
      </c>
      <c r="D242" s="218"/>
      <c r="E242" s="220"/>
      <c r="F242" s="220"/>
      <c r="G242" s="220"/>
      <c r="H242" s="220"/>
      <c r="I242" s="220"/>
      <c r="J242" s="220"/>
      <c r="K242" s="220"/>
      <c r="L242" s="220"/>
      <c r="M242" s="220"/>
      <c r="N242" s="220"/>
      <c r="O242" s="220"/>
      <c r="P242" s="220"/>
      <c r="Q242" s="220"/>
      <c r="R242" s="220"/>
      <c r="S242" s="220"/>
      <c r="T242" s="220"/>
      <c r="U242" s="220"/>
      <c r="V242" s="220"/>
      <c r="W242" s="220"/>
      <c r="X242" s="220"/>
      <c r="Y242" s="220"/>
      <c r="Z242" s="220"/>
      <c r="AA242" s="220"/>
      <c r="AB242" s="220"/>
      <c r="AC242" s="220"/>
      <c r="AD242" s="220"/>
      <c r="AE242" s="220"/>
      <c r="AF242" s="220"/>
      <c r="AG242" s="220"/>
      <c r="AH242" s="220"/>
      <c r="AI242" s="220"/>
      <c r="AJ242" s="220"/>
      <c r="AK242" s="220"/>
      <c r="AL242" s="220"/>
      <c r="AM242" s="220"/>
      <c r="AN242" s="220"/>
      <c r="AO242" s="220"/>
      <c r="AP242" s="220"/>
      <c r="AQ242" s="220"/>
      <c r="AR242" s="221"/>
      <c r="AS242" s="221"/>
    </row>
    <row r="243" spans="1:45" ht="18" customHeight="1">
      <c r="A243" s="14"/>
      <c r="B243" s="218"/>
      <c r="C243" s="218" t="s">
        <v>777</v>
      </c>
      <c r="D243" s="218"/>
      <c r="E243" s="220"/>
      <c r="F243" s="220"/>
      <c r="G243" s="220"/>
      <c r="H243" s="220"/>
      <c r="I243" s="220"/>
      <c r="J243" s="220"/>
      <c r="K243" s="220"/>
      <c r="L243" s="220"/>
      <c r="M243" s="220"/>
      <c r="N243" s="220"/>
      <c r="O243" s="220"/>
      <c r="P243" s="220"/>
      <c r="Q243" s="220"/>
      <c r="R243" s="220"/>
      <c r="S243" s="220"/>
      <c r="T243" s="220"/>
      <c r="U243" s="220"/>
      <c r="V243" s="220"/>
      <c r="W243" s="220"/>
      <c r="X243" s="220"/>
      <c r="Y243" s="220"/>
      <c r="Z243" s="220"/>
      <c r="AA243" s="220"/>
      <c r="AB243" s="220"/>
      <c r="AC243" s="220"/>
      <c r="AD243" s="220"/>
      <c r="AE243" s="220"/>
      <c r="AF243" s="220"/>
      <c r="AG243" s="220"/>
      <c r="AH243" s="220"/>
      <c r="AI243" s="220"/>
      <c r="AJ243" s="220"/>
      <c r="AK243" s="220"/>
      <c r="AL243" s="220"/>
      <c r="AM243" s="220"/>
      <c r="AN243" s="220"/>
      <c r="AO243" s="220"/>
      <c r="AP243" s="220"/>
      <c r="AQ243" s="220"/>
      <c r="AR243" s="221"/>
      <c r="AS243" s="221"/>
    </row>
    <row r="244" spans="1:45" ht="18" customHeight="1">
      <c r="A244" s="14"/>
      <c r="B244" s="218"/>
      <c r="C244" s="218" t="s">
        <v>803</v>
      </c>
      <c r="D244" s="218"/>
      <c r="E244" s="220"/>
      <c r="F244" s="220"/>
      <c r="G244" s="220"/>
      <c r="H244" s="220"/>
      <c r="I244" s="220"/>
      <c r="J244" s="220"/>
      <c r="K244" s="220"/>
      <c r="L244" s="220"/>
      <c r="M244" s="220"/>
      <c r="N244" s="220"/>
      <c r="O244" s="220"/>
      <c r="P244" s="220"/>
      <c r="Q244" s="220"/>
      <c r="R244" s="220"/>
      <c r="S244" s="220"/>
      <c r="T244" s="220"/>
      <c r="U244" s="220"/>
      <c r="V244" s="220"/>
      <c r="W244" s="220"/>
      <c r="X244" s="220"/>
      <c r="Y244" s="220"/>
      <c r="Z244" s="220"/>
      <c r="AA244" s="220"/>
      <c r="AB244" s="220"/>
      <c r="AC244" s="220"/>
      <c r="AD244" s="220"/>
      <c r="AE244" s="220"/>
      <c r="AF244" s="220"/>
      <c r="AG244" s="220"/>
      <c r="AH244" s="220"/>
      <c r="AI244" s="220"/>
      <c r="AJ244" s="220"/>
      <c r="AK244" s="220"/>
      <c r="AL244" s="220"/>
      <c r="AM244" s="220"/>
      <c r="AN244" s="220"/>
      <c r="AO244" s="220"/>
      <c r="AP244" s="220"/>
      <c r="AQ244" s="220"/>
      <c r="AR244" s="221"/>
      <c r="AS244" s="221"/>
    </row>
    <row r="245" spans="1:45" ht="18" customHeight="1">
      <c r="A245" s="14"/>
      <c r="B245" s="218"/>
      <c r="C245" s="218" t="s">
        <v>804</v>
      </c>
      <c r="D245" s="218"/>
      <c r="E245" s="220"/>
      <c r="F245" s="220"/>
      <c r="G245" s="220"/>
      <c r="H245" s="220"/>
      <c r="I245" s="220"/>
      <c r="J245" s="220"/>
      <c r="K245" s="220"/>
      <c r="L245" s="220"/>
      <c r="M245" s="220"/>
      <c r="N245" s="220"/>
      <c r="O245" s="220"/>
      <c r="P245" s="220"/>
      <c r="Q245" s="220"/>
      <c r="R245" s="220"/>
      <c r="S245" s="220"/>
      <c r="T245" s="220"/>
      <c r="U245" s="220"/>
      <c r="V245" s="220"/>
      <c r="W245" s="220"/>
      <c r="X245" s="220"/>
      <c r="Y245" s="220"/>
      <c r="Z245" s="220"/>
      <c r="AA245" s="220"/>
      <c r="AB245" s="220"/>
      <c r="AC245" s="220"/>
      <c r="AD245" s="220"/>
      <c r="AE245" s="220"/>
      <c r="AF245" s="220"/>
      <c r="AG245" s="220"/>
      <c r="AH245" s="220"/>
      <c r="AI245" s="220"/>
      <c r="AJ245" s="220"/>
      <c r="AK245" s="220"/>
      <c r="AL245" s="220"/>
      <c r="AM245" s="220"/>
      <c r="AN245" s="220"/>
      <c r="AO245" s="220"/>
      <c r="AP245" s="220"/>
      <c r="AQ245" s="220"/>
      <c r="AR245" s="221"/>
      <c r="AS245" s="221"/>
    </row>
    <row r="246" spans="1:45" ht="18" customHeight="1">
      <c r="A246" s="218"/>
      <c r="B246" s="218"/>
      <c r="C246" s="218" t="s">
        <v>805</v>
      </c>
      <c r="D246" s="220"/>
      <c r="E246" s="220"/>
      <c r="F246" s="220"/>
      <c r="G246" s="220"/>
      <c r="H246" s="220"/>
      <c r="I246" s="220"/>
      <c r="J246" s="220"/>
      <c r="K246" s="220"/>
      <c r="L246" s="220"/>
      <c r="M246" s="220"/>
      <c r="N246" s="220"/>
      <c r="O246" s="220"/>
      <c r="P246" s="220"/>
      <c r="Q246" s="220"/>
      <c r="R246" s="220"/>
      <c r="S246" s="220"/>
      <c r="T246" s="220"/>
      <c r="U246" s="220"/>
      <c r="V246" s="220"/>
      <c r="W246" s="220"/>
      <c r="X246" s="220"/>
      <c r="Y246" s="220"/>
      <c r="Z246" s="220"/>
      <c r="AA246" s="220"/>
      <c r="AB246" s="220"/>
      <c r="AC246" s="220"/>
      <c r="AD246" s="220"/>
      <c r="AE246" s="220"/>
      <c r="AF246" s="220"/>
      <c r="AG246" s="220"/>
      <c r="AH246" s="220"/>
      <c r="AI246" s="220"/>
      <c r="AJ246" s="220"/>
      <c r="AK246" s="220"/>
      <c r="AL246" s="220"/>
      <c r="AM246" s="220"/>
      <c r="AN246" s="220"/>
      <c r="AO246" s="220"/>
      <c r="AP246" s="220"/>
      <c r="AQ246" s="221"/>
      <c r="AR246" s="221"/>
    </row>
    <row r="247" spans="1:45" ht="18" customHeight="1">
      <c r="A247" s="14"/>
      <c r="B247" s="218"/>
      <c r="C247" s="218" t="s">
        <v>778</v>
      </c>
      <c r="D247" s="220"/>
      <c r="E247" s="220"/>
      <c r="F247" s="220"/>
      <c r="G247" s="220"/>
      <c r="H247" s="220"/>
      <c r="I247" s="220"/>
      <c r="J247" s="220"/>
      <c r="K247" s="220"/>
      <c r="L247" s="220"/>
      <c r="M247" s="220"/>
      <c r="N247" s="220"/>
      <c r="O247" s="220"/>
      <c r="P247" s="220"/>
      <c r="Q247" s="220"/>
      <c r="R247" s="220"/>
      <c r="S247" s="220"/>
      <c r="T247" s="220"/>
      <c r="U247" s="220"/>
      <c r="V247" s="220"/>
      <c r="W247" s="220"/>
      <c r="X247" s="220"/>
      <c r="Y247" s="220"/>
      <c r="Z247" s="220"/>
      <c r="AA247" s="220"/>
      <c r="AB247" s="220"/>
      <c r="AC247" s="220"/>
      <c r="AD247" s="220"/>
      <c r="AE247" s="220"/>
      <c r="AF247" s="220"/>
      <c r="AG247" s="220"/>
      <c r="AH247" s="220"/>
      <c r="AI247" s="220"/>
      <c r="AJ247" s="220"/>
      <c r="AK247" s="220"/>
      <c r="AL247" s="220"/>
      <c r="AM247" s="220"/>
      <c r="AN247" s="220"/>
      <c r="AO247" s="220"/>
      <c r="AP247" s="220"/>
      <c r="AQ247" s="221"/>
      <c r="AR247" s="221"/>
    </row>
    <row r="248" spans="1:45" ht="18" customHeight="1">
      <c r="A248" s="14"/>
      <c r="B248" s="218"/>
      <c r="C248" s="218" t="s">
        <v>806</v>
      </c>
      <c r="D248" s="220"/>
      <c r="E248" s="220"/>
      <c r="F248" s="220"/>
      <c r="G248" s="220"/>
      <c r="H248" s="220"/>
      <c r="I248" s="220"/>
      <c r="J248" s="220"/>
      <c r="K248" s="220"/>
      <c r="L248" s="220"/>
      <c r="M248" s="220"/>
      <c r="N248" s="220"/>
      <c r="O248" s="220"/>
      <c r="P248" s="220"/>
      <c r="Q248" s="220"/>
      <c r="R248" s="220"/>
      <c r="S248" s="220"/>
      <c r="T248" s="220"/>
      <c r="U248" s="220"/>
      <c r="V248" s="220"/>
      <c r="W248" s="220"/>
      <c r="X248" s="220"/>
      <c r="Y248" s="220"/>
      <c r="Z248" s="220"/>
      <c r="AA248" s="220"/>
      <c r="AB248" s="220"/>
      <c r="AC248" s="220"/>
      <c r="AD248" s="220"/>
      <c r="AE248" s="220"/>
      <c r="AF248" s="220"/>
      <c r="AG248" s="220"/>
      <c r="AH248" s="220"/>
      <c r="AI248" s="220"/>
      <c r="AJ248" s="220"/>
      <c r="AK248" s="220"/>
      <c r="AL248" s="220"/>
      <c r="AM248" s="220"/>
      <c r="AN248" s="220"/>
      <c r="AO248" s="220"/>
      <c r="AP248" s="220"/>
      <c r="AQ248" s="221"/>
      <c r="AR248" s="221"/>
    </row>
    <row r="249" spans="1:45" ht="18" customHeight="1">
      <c r="A249" s="14"/>
      <c r="B249" s="218"/>
      <c r="C249" s="221"/>
      <c r="D249" s="220"/>
      <c r="E249" s="22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1"/>
      <c r="AR249" s="221"/>
    </row>
    <row r="250" spans="1:45" ht="18" customHeight="1">
      <c r="A250" s="218" t="s">
        <v>794</v>
      </c>
      <c r="B250" s="218" t="s">
        <v>739</v>
      </c>
      <c r="C250" s="218" t="s">
        <v>740</v>
      </c>
      <c r="D250" s="220"/>
      <c r="E250" s="220"/>
      <c r="F250" s="220"/>
      <c r="G250" s="220"/>
      <c r="H250" s="220"/>
      <c r="I250" s="220"/>
      <c r="J250" s="220"/>
      <c r="K250" s="220"/>
      <c r="L250" s="220"/>
      <c r="M250" s="220"/>
      <c r="N250" s="220"/>
      <c r="O250" s="220"/>
      <c r="P250" s="220"/>
      <c r="Q250" s="220"/>
      <c r="R250" s="220"/>
      <c r="S250" s="220"/>
      <c r="T250" s="220"/>
      <c r="U250" s="220"/>
      <c r="V250" s="220"/>
      <c r="W250" s="220"/>
      <c r="X250" s="220"/>
      <c r="Y250" s="220"/>
      <c r="Z250" s="220"/>
      <c r="AA250" s="220"/>
      <c r="AB250" s="220"/>
      <c r="AC250" s="220"/>
      <c r="AD250" s="220"/>
      <c r="AE250" s="220"/>
      <c r="AF250" s="220"/>
      <c r="AG250" s="220"/>
      <c r="AH250" s="220"/>
      <c r="AI250" s="220"/>
      <c r="AJ250" s="220"/>
      <c r="AK250" s="220"/>
      <c r="AL250" s="220"/>
      <c r="AM250" s="220"/>
      <c r="AN250" s="220"/>
      <c r="AO250" s="220"/>
      <c r="AP250" s="220"/>
      <c r="AQ250" s="221"/>
      <c r="AR250" s="221"/>
    </row>
    <row r="251" spans="1:45" ht="18" customHeight="1">
      <c r="A251" s="14"/>
      <c r="B251" s="218"/>
      <c r="C251" s="218" t="s">
        <v>779</v>
      </c>
      <c r="D251" s="220"/>
      <c r="E251" s="220"/>
      <c r="F251" s="220"/>
      <c r="G251" s="220"/>
      <c r="H251" s="220"/>
      <c r="I251" s="220"/>
      <c r="J251" s="220"/>
      <c r="K251" s="220"/>
      <c r="L251" s="220"/>
      <c r="M251" s="220"/>
      <c r="N251" s="220"/>
      <c r="O251" s="220"/>
      <c r="P251" s="220"/>
      <c r="Q251" s="220"/>
      <c r="R251" s="220"/>
      <c r="S251" s="220"/>
      <c r="T251" s="220"/>
      <c r="U251" s="220"/>
      <c r="V251" s="220"/>
      <c r="W251" s="220"/>
      <c r="X251" s="220"/>
      <c r="Y251" s="220"/>
      <c r="Z251" s="220"/>
      <c r="AA251" s="220"/>
      <c r="AB251" s="220"/>
      <c r="AC251" s="220"/>
      <c r="AD251" s="220"/>
      <c r="AE251" s="220"/>
      <c r="AF251" s="220"/>
      <c r="AG251" s="220"/>
      <c r="AH251" s="220"/>
      <c r="AI251" s="220"/>
      <c r="AJ251" s="220"/>
      <c r="AK251" s="220"/>
      <c r="AL251" s="220"/>
      <c r="AM251" s="220"/>
      <c r="AN251" s="220"/>
      <c r="AO251" s="220"/>
      <c r="AP251" s="220"/>
      <c r="AQ251" s="221"/>
      <c r="AR251" s="221"/>
    </row>
    <row r="252" spans="1:45" ht="18" customHeight="1">
      <c r="A252" s="14"/>
      <c r="B252" s="218"/>
      <c r="C252" s="218" t="s">
        <v>807</v>
      </c>
      <c r="D252" s="220"/>
      <c r="E252" s="220"/>
      <c r="F252" s="220"/>
      <c r="G252" s="220"/>
      <c r="H252" s="220"/>
      <c r="I252" s="220"/>
      <c r="J252" s="220"/>
      <c r="K252" s="220"/>
      <c r="L252" s="220"/>
      <c r="M252" s="220"/>
      <c r="N252" s="220"/>
      <c r="O252" s="220"/>
      <c r="P252" s="220"/>
      <c r="Q252" s="220"/>
      <c r="R252" s="220"/>
      <c r="S252" s="220"/>
      <c r="T252" s="220"/>
      <c r="U252" s="220"/>
      <c r="V252" s="220"/>
      <c r="W252" s="220"/>
      <c r="X252" s="220"/>
      <c r="Y252" s="220"/>
      <c r="Z252" s="220"/>
      <c r="AA252" s="220"/>
      <c r="AB252" s="220"/>
      <c r="AC252" s="220"/>
      <c r="AD252" s="220"/>
      <c r="AE252" s="220"/>
      <c r="AF252" s="220"/>
      <c r="AG252" s="220"/>
      <c r="AH252" s="220"/>
      <c r="AI252" s="220"/>
      <c r="AJ252" s="220"/>
      <c r="AK252" s="220"/>
      <c r="AL252" s="220"/>
      <c r="AM252" s="220"/>
      <c r="AN252" s="220"/>
      <c r="AO252" s="220"/>
      <c r="AP252" s="220"/>
      <c r="AQ252" s="221"/>
      <c r="AR252" s="221"/>
    </row>
    <row r="253" spans="1:45" ht="18" customHeight="1">
      <c r="A253" s="14"/>
      <c r="B253" s="218"/>
      <c r="C253" s="218" t="s">
        <v>808</v>
      </c>
      <c r="D253" s="220"/>
      <c r="E253" s="220"/>
      <c r="F253" s="220"/>
      <c r="G253" s="220"/>
      <c r="H253" s="220"/>
      <c r="I253" s="220"/>
      <c r="J253" s="220"/>
      <c r="K253" s="220"/>
      <c r="L253" s="220"/>
      <c r="M253" s="220"/>
      <c r="N253" s="220"/>
      <c r="O253" s="220"/>
      <c r="P253" s="220"/>
      <c r="Q253" s="220"/>
      <c r="R253" s="220"/>
      <c r="S253" s="220"/>
      <c r="T253" s="220"/>
      <c r="U253" s="220"/>
      <c r="V253" s="220"/>
      <c r="W253" s="220"/>
      <c r="X253" s="220"/>
      <c r="Y253" s="220"/>
      <c r="Z253" s="220"/>
      <c r="AA253" s="220"/>
      <c r="AB253" s="220"/>
      <c r="AC253" s="220"/>
      <c r="AD253" s="220"/>
      <c r="AE253" s="220"/>
      <c r="AF253" s="220"/>
      <c r="AG253" s="220"/>
      <c r="AH253" s="220"/>
      <c r="AI253" s="220"/>
      <c r="AJ253" s="220"/>
      <c r="AK253" s="220"/>
      <c r="AL253" s="220"/>
      <c r="AM253" s="220"/>
      <c r="AN253" s="220"/>
      <c r="AO253" s="220"/>
      <c r="AP253" s="220"/>
      <c r="AQ253" s="221"/>
      <c r="AR253" s="221"/>
    </row>
    <row r="254" spans="1:45" ht="18" customHeight="1">
      <c r="A254" s="14"/>
      <c r="B254" s="218"/>
      <c r="C254" s="218" t="s">
        <v>809</v>
      </c>
      <c r="D254" s="220"/>
      <c r="E254" s="220"/>
      <c r="F254" s="220"/>
      <c r="G254" s="220"/>
      <c r="H254" s="220"/>
      <c r="I254" s="220"/>
      <c r="J254" s="220"/>
      <c r="K254" s="220"/>
      <c r="L254" s="220"/>
      <c r="M254" s="220"/>
      <c r="N254" s="220"/>
      <c r="O254" s="220"/>
      <c r="P254" s="220"/>
      <c r="Q254" s="220"/>
      <c r="R254" s="220"/>
      <c r="S254" s="220"/>
      <c r="T254" s="220"/>
      <c r="U254" s="220"/>
      <c r="V254" s="220"/>
      <c r="W254" s="220"/>
      <c r="X254" s="220"/>
      <c r="Y254" s="220"/>
      <c r="Z254" s="220"/>
      <c r="AA254" s="220"/>
      <c r="AB254" s="220"/>
      <c r="AC254" s="220"/>
      <c r="AD254" s="220"/>
      <c r="AE254" s="220"/>
      <c r="AF254" s="220"/>
      <c r="AG254" s="220"/>
      <c r="AH254" s="220"/>
      <c r="AI254" s="220"/>
      <c r="AJ254" s="220"/>
      <c r="AK254" s="220"/>
      <c r="AL254" s="220"/>
      <c r="AM254" s="220"/>
      <c r="AN254" s="220"/>
      <c r="AO254" s="220"/>
      <c r="AP254" s="220"/>
      <c r="AQ254" s="221"/>
      <c r="AR254" s="221"/>
    </row>
    <row r="255" spans="1:45" ht="18" customHeight="1">
      <c r="A255" s="14"/>
      <c r="B255" s="218"/>
      <c r="C255" s="218" t="s">
        <v>810</v>
      </c>
      <c r="D255" s="220"/>
      <c r="E255" s="220"/>
      <c r="F255" s="220"/>
      <c r="G255" s="220"/>
      <c r="H255" s="220"/>
      <c r="I255" s="220"/>
      <c r="J255" s="220"/>
      <c r="K255" s="220"/>
      <c r="L255" s="220"/>
      <c r="M255" s="220"/>
      <c r="N255" s="220"/>
      <c r="O255" s="220"/>
      <c r="P255" s="220"/>
      <c r="Q255" s="220"/>
      <c r="R255" s="220"/>
      <c r="S255" s="220"/>
      <c r="T255" s="220"/>
      <c r="U255" s="220"/>
      <c r="V255" s="220"/>
      <c r="W255" s="220"/>
      <c r="X255" s="220"/>
      <c r="Y255" s="220"/>
      <c r="Z255" s="220"/>
      <c r="AA255" s="220"/>
      <c r="AB255" s="220"/>
      <c r="AC255" s="220"/>
      <c r="AD255" s="220"/>
      <c r="AE255" s="220"/>
      <c r="AF255" s="220"/>
      <c r="AG255" s="220"/>
      <c r="AH255" s="220"/>
      <c r="AI255" s="220"/>
      <c r="AJ255" s="220"/>
      <c r="AK255" s="220"/>
      <c r="AL255" s="220"/>
      <c r="AM255" s="220"/>
      <c r="AN255" s="220"/>
      <c r="AO255" s="220"/>
      <c r="AP255" s="220"/>
      <c r="AQ255" s="221"/>
      <c r="AR255" s="221"/>
    </row>
    <row r="256" spans="1:45" ht="18" customHeight="1">
      <c r="A256" s="14"/>
      <c r="B256" s="218"/>
      <c r="C256" s="218"/>
      <c r="D256" s="220"/>
      <c r="E256" s="220"/>
      <c r="F256" s="220"/>
      <c r="G256" s="220"/>
      <c r="H256" s="220"/>
      <c r="I256" s="220"/>
      <c r="J256" s="220"/>
      <c r="K256" s="220"/>
      <c r="L256" s="220"/>
      <c r="M256" s="220"/>
      <c r="N256" s="220"/>
      <c r="O256" s="220"/>
      <c r="P256" s="220"/>
      <c r="Q256" s="220"/>
      <c r="R256" s="220"/>
      <c r="S256" s="220"/>
      <c r="T256" s="220"/>
      <c r="U256" s="220"/>
      <c r="V256" s="220"/>
      <c r="W256" s="220"/>
      <c r="X256" s="220"/>
      <c r="Y256" s="220"/>
      <c r="Z256" s="220"/>
      <c r="AA256" s="220"/>
      <c r="AB256" s="220"/>
      <c r="AC256" s="220"/>
      <c r="AD256" s="220"/>
      <c r="AE256" s="220"/>
      <c r="AF256" s="220"/>
      <c r="AG256" s="220"/>
      <c r="AH256" s="220"/>
      <c r="AI256" s="220"/>
      <c r="AJ256" s="220"/>
      <c r="AK256" s="220"/>
      <c r="AL256" s="220"/>
      <c r="AM256" s="220"/>
      <c r="AN256" s="220"/>
      <c r="AO256" s="220"/>
      <c r="AP256" s="220"/>
      <c r="AQ256" s="221"/>
      <c r="AR256" s="221"/>
    </row>
    <row r="257" spans="1:44" ht="18" customHeight="1">
      <c r="A257" s="218" t="s">
        <v>741</v>
      </c>
      <c r="B257" s="218"/>
      <c r="C257" s="218" t="s">
        <v>742</v>
      </c>
      <c r="D257" s="220"/>
      <c r="E257" s="220"/>
      <c r="F257" s="220"/>
      <c r="G257" s="220"/>
      <c r="H257" s="220"/>
      <c r="I257" s="220"/>
      <c r="J257" s="220"/>
      <c r="K257" s="220"/>
      <c r="L257" s="220"/>
      <c r="M257" s="220"/>
      <c r="N257" s="220"/>
      <c r="O257" s="220"/>
      <c r="P257" s="220"/>
      <c r="Q257" s="220"/>
      <c r="R257" s="220"/>
      <c r="S257" s="220"/>
      <c r="T257" s="220"/>
      <c r="U257" s="220"/>
      <c r="V257" s="220"/>
      <c r="W257" s="220"/>
      <c r="X257" s="220"/>
      <c r="Y257" s="220"/>
      <c r="Z257" s="220"/>
      <c r="AA257" s="220"/>
      <c r="AB257" s="220"/>
      <c r="AC257" s="220"/>
      <c r="AD257" s="220"/>
      <c r="AE257" s="220"/>
      <c r="AF257" s="220"/>
      <c r="AG257" s="220"/>
      <c r="AH257" s="220"/>
      <c r="AI257" s="220"/>
      <c r="AJ257" s="220"/>
      <c r="AK257" s="220"/>
      <c r="AL257" s="220"/>
      <c r="AM257" s="220"/>
      <c r="AN257" s="220"/>
      <c r="AO257" s="220"/>
      <c r="AP257" s="220"/>
      <c r="AQ257" s="221"/>
      <c r="AR257" s="221"/>
    </row>
    <row r="258" spans="1:44" ht="18" customHeight="1">
      <c r="A258" s="14"/>
      <c r="B258" s="218"/>
      <c r="C258" s="218" t="s">
        <v>811</v>
      </c>
      <c r="D258" s="220"/>
      <c r="E258" s="220"/>
      <c r="F258" s="220"/>
      <c r="G258" s="220"/>
      <c r="H258" s="220"/>
      <c r="I258" s="220"/>
      <c r="J258" s="220"/>
      <c r="K258" s="220"/>
      <c r="L258" s="220"/>
      <c r="M258" s="220"/>
      <c r="N258" s="220"/>
      <c r="O258" s="220"/>
      <c r="P258" s="220"/>
      <c r="Q258" s="220"/>
      <c r="R258" s="220"/>
      <c r="S258" s="220"/>
      <c r="T258" s="220"/>
      <c r="U258" s="220"/>
      <c r="V258" s="220"/>
      <c r="W258" s="220"/>
      <c r="X258" s="220"/>
      <c r="Y258" s="220"/>
      <c r="Z258" s="220"/>
      <c r="AA258" s="220"/>
      <c r="AB258" s="220"/>
      <c r="AC258" s="220"/>
      <c r="AD258" s="220"/>
      <c r="AE258" s="220"/>
      <c r="AF258" s="220"/>
      <c r="AG258" s="220"/>
      <c r="AH258" s="220"/>
      <c r="AI258" s="220"/>
      <c r="AJ258" s="220"/>
      <c r="AK258" s="220"/>
      <c r="AL258" s="220"/>
      <c r="AM258" s="220"/>
      <c r="AN258" s="220"/>
      <c r="AO258" s="220"/>
      <c r="AP258" s="220"/>
      <c r="AQ258" s="221"/>
      <c r="AR258" s="221"/>
    </row>
    <row r="259" spans="1:44" ht="18" customHeight="1">
      <c r="A259" s="14"/>
      <c r="B259" s="218"/>
      <c r="C259" s="218" t="s">
        <v>812</v>
      </c>
      <c r="D259" s="220"/>
      <c r="E259" s="220"/>
      <c r="F259" s="220"/>
      <c r="G259" s="220"/>
      <c r="H259" s="220"/>
      <c r="I259" s="220"/>
      <c r="J259" s="220"/>
      <c r="K259" s="220"/>
      <c r="L259" s="220"/>
      <c r="M259" s="220"/>
      <c r="N259" s="220"/>
      <c r="O259" s="220"/>
      <c r="P259" s="220"/>
      <c r="Q259" s="220"/>
      <c r="R259" s="220"/>
      <c r="S259" s="220"/>
      <c r="T259" s="220"/>
      <c r="U259" s="220"/>
      <c r="V259" s="220"/>
      <c r="W259" s="220"/>
      <c r="X259" s="220"/>
      <c r="Y259" s="220"/>
      <c r="Z259" s="220"/>
      <c r="AA259" s="220"/>
      <c r="AB259" s="220"/>
      <c r="AC259" s="220"/>
      <c r="AD259" s="220"/>
      <c r="AE259" s="220"/>
      <c r="AF259" s="220"/>
      <c r="AG259" s="220"/>
      <c r="AH259" s="220"/>
      <c r="AI259" s="220"/>
      <c r="AJ259" s="220"/>
      <c r="AK259" s="220"/>
      <c r="AL259" s="220"/>
      <c r="AM259" s="220"/>
      <c r="AN259" s="220"/>
      <c r="AO259" s="220"/>
      <c r="AP259" s="220"/>
      <c r="AQ259" s="221"/>
      <c r="AR259" s="221"/>
    </row>
    <row r="260" spans="1:44" ht="18" customHeight="1">
      <c r="A260" s="14"/>
      <c r="B260" s="218" t="s">
        <v>743</v>
      </c>
      <c r="C260" s="218" t="s">
        <v>813</v>
      </c>
      <c r="D260" s="220"/>
      <c r="E260" s="220"/>
      <c r="F260" s="220"/>
      <c r="G260" s="220"/>
      <c r="H260" s="220"/>
      <c r="I260" s="220"/>
      <c r="J260" s="220"/>
      <c r="K260" s="220"/>
      <c r="L260" s="220"/>
      <c r="M260" s="220"/>
      <c r="N260" s="220"/>
      <c r="O260" s="220"/>
      <c r="P260" s="220"/>
      <c r="Q260" s="220"/>
      <c r="R260" s="220"/>
      <c r="S260" s="220"/>
      <c r="T260" s="220"/>
      <c r="U260" s="220"/>
      <c r="V260" s="220"/>
      <c r="W260" s="220"/>
      <c r="X260" s="220"/>
      <c r="Y260" s="220"/>
      <c r="Z260" s="220"/>
      <c r="AA260" s="220"/>
      <c r="AB260" s="220"/>
      <c r="AC260" s="220"/>
      <c r="AD260" s="220"/>
      <c r="AE260" s="220"/>
      <c r="AF260" s="220"/>
      <c r="AG260" s="220"/>
      <c r="AH260" s="220"/>
      <c r="AI260" s="220"/>
      <c r="AJ260" s="220"/>
      <c r="AK260" s="220"/>
      <c r="AL260" s="220"/>
      <c r="AM260" s="220"/>
      <c r="AN260" s="220"/>
      <c r="AO260" s="220"/>
      <c r="AP260" s="220"/>
      <c r="AQ260" s="221"/>
      <c r="AR260" s="221"/>
    </row>
    <row r="261" spans="1:44" ht="18" customHeight="1">
      <c r="A261" s="14"/>
      <c r="B261" s="218" t="s">
        <v>744</v>
      </c>
      <c r="C261" s="218" t="s">
        <v>814</v>
      </c>
      <c r="D261" s="220"/>
      <c r="E261" s="220"/>
      <c r="F261" s="220"/>
      <c r="G261" s="220"/>
      <c r="H261" s="220"/>
      <c r="I261" s="220"/>
      <c r="J261" s="220"/>
      <c r="K261" s="220"/>
      <c r="L261" s="220"/>
      <c r="M261" s="220"/>
      <c r="N261" s="220"/>
      <c r="O261" s="220"/>
      <c r="P261" s="220"/>
      <c r="Q261" s="220"/>
      <c r="R261" s="220"/>
      <c r="S261" s="220"/>
      <c r="T261" s="220"/>
      <c r="U261" s="220"/>
      <c r="V261" s="220"/>
      <c r="W261" s="220"/>
      <c r="X261" s="220"/>
      <c r="Y261" s="220"/>
      <c r="Z261" s="220"/>
      <c r="AA261" s="220"/>
      <c r="AB261" s="220"/>
      <c r="AC261" s="220"/>
      <c r="AD261" s="220"/>
      <c r="AE261" s="220"/>
      <c r="AF261" s="220"/>
      <c r="AG261" s="220"/>
      <c r="AH261" s="220"/>
      <c r="AI261" s="220"/>
      <c r="AJ261" s="220"/>
      <c r="AK261" s="220"/>
      <c r="AL261" s="220"/>
      <c r="AM261" s="220"/>
      <c r="AN261" s="220"/>
      <c r="AO261" s="220"/>
      <c r="AP261" s="220"/>
      <c r="AQ261" s="221"/>
      <c r="AR261" s="221"/>
    </row>
    <row r="262" spans="1:44" ht="18" customHeight="1">
      <c r="A262" s="14"/>
      <c r="B262" s="221" t="s">
        <v>745</v>
      </c>
      <c r="C262" s="218" t="s">
        <v>815</v>
      </c>
      <c r="D262" s="220"/>
      <c r="E262" s="220"/>
      <c r="F262" s="220"/>
      <c r="G262" s="220"/>
      <c r="H262" s="220"/>
      <c r="I262" s="220"/>
      <c r="J262" s="220"/>
      <c r="K262" s="220"/>
      <c r="L262" s="220"/>
      <c r="M262" s="220"/>
      <c r="N262" s="220"/>
      <c r="O262" s="220"/>
      <c r="P262" s="220"/>
      <c r="Q262" s="220"/>
      <c r="R262" s="220"/>
      <c r="S262" s="220"/>
      <c r="T262" s="220"/>
      <c r="U262" s="220"/>
      <c r="V262" s="220"/>
      <c r="W262" s="220"/>
      <c r="X262" s="220"/>
      <c r="Y262" s="220"/>
      <c r="Z262" s="220"/>
      <c r="AA262" s="220"/>
      <c r="AB262" s="220"/>
      <c r="AC262" s="220"/>
      <c r="AD262" s="220"/>
      <c r="AE262" s="220"/>
      <c r="AF262" s="220"/>
      <c r="AG262" s="220"/>
      <c r="AH262" s="220"/>
      <c r="AI262" s="220"/>
      <c r="AJ262" s="220"/>
      <c r="AK262" s="220"/>
      <c r="AL262" s="220"/>
      <c r="AM262" s="220"/>
      <c r="AN262" s="220"/>
      <c r="AO262" s="220"/>
      <c r="AP262" s="220"/>
      <c r="AQ262" s="221"/>
      <c r="AR262" s="221"/>
    </row>
    <row r="263" spans="1:44" ht="18" customHeight="1">
      <c r="A263" s="14"/>
      <c r="B263" s="218"/>
      <c r="C263" s="218"/>
      <c r="D263" s="220"/>
      <c r="E263" s="220"/>
      <c r="F263" s="220"/>
      <c r="G263" s="220"/>
      <c r="H263" s="220"/>
      <c r="I263" s="220"/>
      <c r="J263" s="220"/>
      <c r="K263" s="220"/>
      <c r="L263" s="220"/>
      <c r="M263" s="220"/>
      <c r="N263" s="220"/>
      <c r="O263" s="220"/>
      <c r="P263" s="220"/>
      <c r="Q263" s="220"/>
      <c r="R263" s="220"/>
      <c r="S263" s="220"/>
      <c r="T263" s="220"/>
      <c r="U263" s="220"/>
      <c r="V263" s="220"/>
      <c r="W263" s="220"/>
      <c r="X263" s="220"/>
      <c r="Y263" s="220"/>
      <c r="Z263" s="220"/>
      <c r="AA263" s="220"/>
      <c r="AB263" s="220"/>
      <c r="AC263" s="220"/>
      <c r="AD263" s="220"/>
      <c r="AE263" s="220"/>
      <c r="AF263" s="220"/>
      <c r="AG263" s="220"/>
      <c r="AH263" s="220"/>
      <c r="AI263" s="220"/>
      <c r="AJ263" s="220"/>
      <c r="AK263" s="220"/>
      <c r="AL263" s="220"/>
      <c r="AM263" s="220"/>
      <c r="AN263" s="220"/>
      <c r="AO263" s="220"/>
      <c r="AP263" s="220"/>
      <c r="AQ263" s="221"/>
      <c r="AR263" s="221"/>
    </row>
    <row r="264" spans="1:44" ht="18" customHeight="1">
      <c r="A264" s="218" t="s">
        <v>746</v>
      </c>
      <c r="B264" s="218"/>
      <c r="C264" s="218" t="s">
        <v>747</v>
      </c>
      <c r="D264" s="220"/>
      <c r="E264" s="220"/>
      <c r="F264" s="220"/>
      <c r="G264" s="220"/>
      <c r="H264" s="220"/>
      <c r="I264" s="220"/>
      <c r="J264" s="220"/>
      <c r="K264" s="220"/>
      <c r="L264" s="220"/>
      <c r="M264" s="220"/>
      <c r="N264" s="220"/>
      <c r="O264" s="220"/>
      <c r="P264" s="220"/>
      <c r="Q264" s="220"/>
      <c r="R264" s="220"/>
      <c r="S264" s="220"/>
      <c r="T264" s="220"/>
      <c r="U264" s="220"/>
      <c r="V264" s="220"/>
      <c r="W264" s="220"/>
      <c r="X264" s="220"/>
      <c r="Y264" s="220"/>
      <c r="Z264" s="220"/>
      <c r="AA264" s="220"/>
      <c r="AB264" s="220"/>
      <c r="AC264" s="220"/>
      <c r="AD264" s="220"/>
      <c r="AE264" s="220"/>
      <c r="AF264" s="220"/>
      <c r="AG264" s="220"/>
      <c r="AH264" s="220"/>
      <c r="AI264" s="220"/>
      <c r="AJ264" s="220"/>
      <c r="AK264" s="220"/>
      <c r="AL264" s="220"/>
      <c r="AM264" s="220"/>
      <c r="AN264" s="220"/>
      <c r="AO264" s="220"/>
      <c r="AP264" s="220"/>
      <c r="AQ264" s="221"/>
      <c r="AR264" s="221"/>
    </row>
    <row r="265" spans="1:44" ht="18" customHeight="1">
      <c r="A265" s="14"/>
      <c r="B265" s="218" t="s">
        <v>743</v>
      </c>
      <c r="C265" s="218" t="s">
        <v>759</v>
      </c>
      <c r="D265" s="220"/>
      <c r="E265" s="220"/>
      <c r="F265" s="220"/>
      <c r="G265" s="220"/>
      <c r="H265" s="220"/>
      <c r="I265" s="220"/>
      <c r="J265" s="220"/>
      <c r="K265" s="220"/>
      <c r="L265" s="220"/>
      <c r="M265" s="220"/>
      <c r="N265" s="220"/>
      <c r="O265" s="220"/>
      <c r="P265" s="220"/>
      <c r="Q265" s="220"/>
      <c r="R265" s="220"/>
      <c r="S265" s="220"/>
      <c r="T265" s="220"/>
      <c r="U265" s="220"/>
      <c r="V265" s="220"/>
      <c r="W265" s="220"/>
      <c r="X265" s="220"/>
      <c r="Y265" s="220"/>
      <c r="Z265" s="220"/>
      <c r="AA265" s="220"/>
      <c r="AB265" s="220"/>
      <c r="AC265" s="220"/>
      <c r="AD265" s="220"/>
      <c r="AE265" s="220"/>
      <c r="AF265" s="220"/>
      <c r="AG265" s="220"/>
      <c r="AH265" s="220"/>
      <c r="AI265" s="220"/>
      <c r="AJ265" s="220"/>
      <c r="AK265" s="220"/>
      <c r="AL265" s="220"/>
      <c r="AM265" s="220"/>
      <c r="AN265" s="220"/>
      <c r="AO265" s="220"/>
      <c r="AP265" s="220"/>
      <c r="AQ265" s="221"/>
      <c r="AR265" s="221"/>
    </row>
    <row r="266" spans="1:44" ht="18" customHeight="1">
      <c r="A266" s="14"/>
      <c r="B266" s="218"/>
      <c r="C266" s="218" t="s">
        <v>761</v>
      </c>
      <c r="D266" s="220"/>
      <c r="E266" s="220"/>
      <c r="F266" s="220"/>
      <c r="G266" s="220"/>
      <c r="H266" s="220"/>
      <c r="I266" s="220"/>
      <c r="J266" s="220"/>
      <c r="K266" s="220"/>
      <c r="L266" s="220"/>
      <c r="M266" s="220"/>
      <c r="N266" s="220"/>
      <c r="O266" s="220"/>
      <c r="P266" s="220"/>
      <c r="Q266" s="220"/>
      <c r="R266" s="220"/>
      <c r="S266" s="220"/>
      <c r="T266" s="220"/>
      <c r="U266" s="220"/>
      <c r="V266" s="220"/>
      <c r="W266" s="220"/>
      <c r="X266" s="220"/>
      <c r="Y266" s="220"/>
      <c r="Z266" s="220"/>
      <c r="AA266" s="220"/>
      <c r="AB266" s="220"/>
      <c r="AC266" s="220"/>
      <c r="AD266" s="220"/>
      <c r="AE266" s="220"/>
      <c r="AF266" s="220"/>
      <c r="AG266" s="220"/>
      <c r="AH266" s="220"/>
      <c r="AI266" s="220"/>
      <c r="AJ266" s="220"/>
      <c r="AK266" s="220"/>
      <c r="AL266" s="220"/>
      <c r="AM266" s="220"/>
      <c r="AN266" s="220"/>
      <c r="AO266" s="220"/>
      <c r="AP266" s="220"/>
      <c r="AQ266" s="221"/>
      <c r="AR266" s="221"/>
    </row>
    <row r="267" spans="1:44" ht="18" customHeight="1">
      <c r="A267" s="14"/>
      <c r="B267" s="218"/>
      <c r="C267" s="218" t="s">
        <v>760</v>
      </c>
      <c r="D267" s="220"/>
      <c r="E267" s="220"/>
      <c r="F267" s="220"/>
      <c r="G267" s="220"/>
      <c r="H267" s="220"/>
      <c r="I267" s="220"/>
      <c r="J267" s="220"/>
      <c r="K267" s="220"/>
      <c r="L267" s="220"/>
      <c r="M267" s="220"/>
      <c r="N267" s="220"/>
      <c r="O267" s="220"/>
      <c r="P267" s="220"/>
      <c r="Q267" s="220"/>
      <c r="R267" s="220"/>
      <c r="S267" s="220"/>
      <c r="T267" s="220"/>
      <c r="U267" s="220"/>
      <c r="V267" s="220"/>
      <c r="W267" s="220"/>
      <c r="X267" s="220"/>
      <c r="Y267" s="220"/>
      <c r="Z267" s="220"/>
      <c r="AA267" s="220"/>
      <c r="AB267" s="220"/>
      <c r="AC267" s="220"/>
      <c r="AD267" s="220"/>
      <c r="AE267" s="220"/>
      <c r="AF267" s="220"/>
      <c r="AG267" s="220"/>
      <c r="AH267" s="220"/>
      <c r="AI267" s="220"/>
      <c r="AJ267" s="220"/>
      <c r="AK267" s="220"/>
      <c r="AL267" s="220"/>
      <c r="AM267" s="220"/>
      <c r="AN267" s="220"/>
      <c r="AO267" s="220"/>
      <c r="AP267" s="220"/>
      <c r="AQ267" s="221"/>
      <c r="AR267" s="221"/>
    </row>
    <row r="268" spans="1:44" ht="18" customHeight="1">
      <c r="A268" s="14"/>
      <c r="B268" s="218"/>
      <c r="D268" s="220"/>
      <c r="E268" s="220"/>
      <c r="F268" s="220"/>
      <c r="G268" s="220"/>
      <c r="H268" s="220"/>
      <c r="I268" s="220"/>
      <c r="J268" s="220"/>
      <c r="K268" s="220"/>
      <c r="L268" s="220"/>
      <c r="M268" s="220"/>
      <c r="N268" s="220"/>
      <c r="O268" s="220"/>
      <c r="P268" s="220"/>
      <c r="Q268" s="220"/>
      <c r="R268" s="220"/>
      <c r="S268" s="220"/>
      <c r="T268" s="220"/>
      <c r="U268" s="220"/>
      <c r="V268" s="220"/>
      <c r="W268" s="220"/>
      <c r="X268" s="220"/>
      <c r="Y268" s="220"/>
      <c r="Z268" s="220"/>
      <c r="AA268" s="220"/>
      <c r="AB268" s="220"/>
      <c r="AC268" s="220"/>
      <c r="AD268" s="220"/>
      <c r="AE268" s="220"/>
      <c r="AF268" s="220"/>
      <c r="AG268" s="220"/>
      <c r="AH268" s="220"/>
      <c r="AI268" s="220"/>
      <c r="AJ268" s="220"/>
      <c r="AK268" s="220"/>
      <c r="AL268" s="220"/>
      <c r="AM268" s="220"/>
      <c r="AN268" s="220"/>
      <c r="AO268" s="220"/>
      <c r="AP268" s="220"/>
      <c r="AQ268" s="221"/>
      <c r="AR268" s="221"/>
    </row>
    <row r="269" spans="1:44" ht="18" customHeight="1">
      <c r="A269" s="14"/>
      <c r="B269" s="218"/>
      <c r="D269" s="220"/>
      <c r="E269" s="220"/>
      <c r="F269" s="220"/>
      <c r="G269" s="220"/>
      <c r="H269" s="220"/>
      <c r="I269" s="220"/>
      <c r="J269" s="220"/>
      <c r="K269" s="220"/>
      <c r="L269" s="220"/>
      <c r="M269" s="220"/>
      <c r="N269" s="220"/>
      <c r="O269" s="220"/>
      <c r="P269" s="220"/>
      <c r="Q269" s="220"/>
      <c r="R269" s="220"/>
      <c r="S269" s="220"/>
      <c r="T269" s="220"/>
      <c r="U269" s="220"/>
      <c r="V269" s="220"/>
      <c r="W269" s="220"/>
      <c r="X269" s="220"/>
      <c r="Y269" s="220"/>
      <c r="Z269" s="220"/>
      <c r="AA269" s="220"/>
      <c r="AB269" s="220"/>
      <c r="AC269" s="220"/>
      <c r="AD269" s="220"/>
      <c r="AE269" s="220"/>
      <c r="AF269" s="220"/>
      <c r="AG269" s="220"/>
      <c r="AH269" s="220"/>
      <c r="AI269" s="220"/>
      <c r="AJ269" s="220"/>
      <c r="AK269" s="220"/>
      <c r="AL269" s="220"/>
      <c r="AM269" s="220"/>
      <c r="AN269" s="220"/>
      <c r="AO269" s="220"/>
      <c r="AP269" s="220"/>
      <c r="AQ269" s="221"/>
      <c r="AR269" s="221"/>
    </row>
    <row r="270" spans="1:44" ht="18" customHeight="1">
      <c r="A270" s="14"/>
      <c r="B270" s="218"/>
      <c r="C270" s="218"/>
      <c r="D270" s="220"/>
      <c r="E270" s="220"/>
      <c r="F270" s="220"/>
      <c r="G270" s="220"/>
      <c r="H270" s="220"/>
      <c r="I270" s="220"/>
      <c r="J270" s="220"/>
      <c r="K270" s="220"/>
      <c r="L270" s="220"/>
      <c r="M270" s="220"/>
      <c r="N270" s="220"/>
      <c r="O270" s="220"/>
      <c r="P270" s="220"/>
      <c r="Q270" s="220"/>
      <c r="R270" s="220"/>
      <c r="S270" s="220"/>
      <c r="T270" s="220"/>
      <c r="U270" s="220"/>
      <c r="V270" s="220"/>
      <c r="W270" s="220"/>
      <c r="X270" s="220"/>
      <c r="Y270" s="220"/>
      <c r="Z270" s="220"/>
      <c r="AA270" s="220"/>
      <c r="AB270" s="220"/>
      <c r="AC270" s="220"/>
      <c r="AD270" s="220"/>
      <c r="AE270" s="220"/>
      <c r="AF270" s="220"/>
      <c r="AG270" s="220"/>
      <c r="AH270" s="220"/>
      <c r="AI270" s="220"/>
      <c r="AJ270" s="220"/>
      <c r="AK270" s="220"/>
      <c r="AL270" s="220"/>
      <c r="AM270" s="220"/>
      <c r="AN270" s="220"/>
      <c r="AO270" s="220"/>
      <c r="AP270" s="220"/>
      <c r="AQ270" s="221"/>
      <c r="AR270" s="221"/>
    </row>
    <row r="271" spans="1:44" ht="18" customHeight="1">
      <c r="A271" s="14"/>
      <c r="B271" s="218"/>
      <c r="C271" s="218"/>
      <c r="D271" s="220"/>
      <c r="E271" s="220"/>
      <c r="F271" s="220"/>
      <c r="G271" s="220"/>
      <c r="H271" s="220"/>
      <c r="I271" s="220"/>
      <c r="J271" s="220"/>
      <c r="K271" s="220"/>
      <c r="L271" s="220"/>
      <c r="M271" s="220"/>
      <c r="N271" s="220"/>
      <c r="O271" s="220"/>
      <c r="P271" s="220"/>
      <c r="Q271" s="220"/>
      <c r="R271" s="220"/>
      <c r="S271" s="220"/>
      <c r="T271" s="220"/>
      <c r="U271" s="220"/>
      <c r="V271" s="220"/>
      <c r="W271" s="220"/>
      <c r="X271" s="220"/>
      <c r="Y271" s="220"/>
      <c r="Z271" s="220"/>
      <c r="AA271" s="220"/>
      <c r="AB271" s="220"/>
      <c r="AC271" s="220"/>
      <c r="AD271" s="220"/>
      <c r="AE271" s="220"/>
      <c r="AF271" s="220"/>
      <c r="AG271" s="220"/>
      <c r="AH271" s="220"/>
      <c r="AI271" s="220"/>
      <c r="AJ271" s="220"/>
      <c r="AK271" s="220"/>
      <c r="AL271" s="220"/>
      <c r="AM271" s="220"/>
      <c r="AN271" s="220"/>
      <c r="AO271" s="220"/>
      <c r="AP271" s="220"/>
      <c r="AQ271" s="221"/>
      <c r="AR271" s="221"/>
    </row>
    <row r="272" spans="1:44" ht="18" customHeight="1">
      <c r="A272" s="14"/>
      <c r="B272" s="218"/>
      <c r="C272" s="218"/>
      <c r="D272" s="220"/>
      <c r="E272" s="220"/>
      <c r="F272" s="220"/>
      <c r="G272" s="220"/>
      <c r="H272" s="220"/>
      <c r="I272" s="220"/>
      <c r="J272" s="220"/>
      <c r="K272" s="220"/>
      <c r="L272" s="220"/>
      <c r="M272" s="220"/>
      <c r="N272" s="220"/>
      <c r="O272" s="220"/>
      <c r="P272" s="220"/>
      <c r="Q272" s="220"/>
      <c r="R272" s="220"/>
      <c r="S272" s="220"/>
      <c r="T272" s="220"/>
      <c r="U272" s="220"/>
      <c r="V272" s="220"/>
      <c r="W272" s="220"/>
      <c r="X272" s="220"/>
      <c r="Y272" s="220"/>
      <c r="Z272" s="220"/>
      <c r="AA272" s="220"/>
      <c r="AB272" s="220"/>
      <c r="AC272" s="220"/>
      <c r="AD272" s="220"/>
      <c r="AE272" s="220"/>
      <c r="AF272" s="220"/>
      <c r="AG272" s="220"/>
      <c r="AH272" s="220"/>
      <c r="AI272" s="220"/>
      <c r="AJ272" s="220"/>
      <c r="AK272" s="220"/>
      <c r="AL272" s="220"/>
      <c r="AM272" s="220"/>
      <c r="AN272" s="220"/>
      <c r="AO272" s="220"/>
      <c r="AP272" s="220"/>
      <c r="AQ272" s="221"/>
      <c r="AR272" s="221"/>
    </row>
    <row r="273" spans="1:44" ht="18" customHeight="1">
      <c r="A273" s="14"/>
      <c r="B273" s="218"/>
      <c r="C273" s="218" t="s">
        <v>781</v>
      </c>
      <c r="D273" s="220"/>
      <c r="E273" s="220"/>
      <c r="F273" s="220"/>
      <c r="G273" s="220"/>
      <c r="H273" s="220"/>
      <c r="I273" s="220"/>
      <c r="J273" s="220"/>
      <c r="K273" s="220"/>
      <c r="L273" s="220"/>
      <c r="M273" s="220"/>
      <c r="N273" s="220"/>
      <c r="O273" s="220"/>
      <c r="P273" s="220"/>
      <c r="Q273" s="220"/>
      <c r="R273" s="220"/>
      <c r="S273" s="220"/>
      <c r="T273" s="220"/>
      <c r="U273" s="220"/>
      <c r="V273" s="220"/>
      <c r="W273" s="220"/>
      <c r="X273" s="220"/>
      <c r="Y273" s="220"/>
      <c r="Z273" s="220"/>
      <c r="AA273" s="220"/>
      <c r="AB273" s="220"/>
      <c r="AC273" s="220"/>
      <c r="AD273" s="220"/>
      <c r="AE273" s="220"/>
      <c r="AF273" s="220"/>
      <c r="AG273" s="220"/>
      <c r="AH273" s="220"/>
      <c r="AI273" s="220"/>
      <c r="AJ273" s="220"/>
      <c r="AK273" s="220"/>
      <c r="AL273" s="220"/>
      <c r="AM273" s="220"/>
      <c r="AN273" s="220"/>
      <c r="AO273" s="220"/>
      <c r="AP273" s="220"/>
      <c r="AQ273" s="221"/>
      <c r="AR273" s="221"/>
    </row>
    <row r="274" spans="1:44" ht="18" customHeight="1">
      <c r="A274" s="14"/>
      <c r="B274" s="218"/>
      <c r="C274" s="218" t="s">
        <v>748</v>
      </c>
      <c r="D274" s="220"/>
      <c r="E274" s="220"/>
      <c r="F274" s="220"/>
      <c r="G274" s="220"/>
      <c r="H274" s="220"/>
      <c r="I274" s="220"/>
      <c r="J274" s="220"/>
      <c r="K274" s="220"/>
      <c r="L274" s="220"/>
      <c r="M274" s="220"/>
      <c r="N274" s="220"/>
      <c r="O274" s="220"/>
      <c r="P274" s="220"/>
      <c r="Q274" s="220"/>
      <c r="R274" s="220"/>
      <c r="S274" s="220"/>
      <c r="T274" s="220"/>
      <c r="U274" s="220"/>
      <c r="V274" s="220"/>
      <c r="W274" s="220"/>
      <c r="X274" s="220"/>
      <c r="Y274" s="220"/>
      <c r="Z274" s="220"/>
      <c r="AA274" s="220"/>
      <c r="AB274" s="220"/>
      <c r="AC274" s="220"/>
      <c r="AD274" s="220"/>
      <c r="AE274" s="220"/>
      <c r="AF274" s="220"/>
      <c r="AG274" s="220"/>
      <c r="AH274" s="220"/>
      <c r="AI274" s="220"/>
      <c r="AJ274" s="220"/>
      <c r="AK274" s="220"/>
      <c r="AL274" s="220"/>
      <c r="AM274" s="220"/>
      <c r="AN274" s="220"/>
      <c r="AO274" s="220"/>
      <c r="AP274" s="220"/>
      <c r="AQ274" s="221"/>
      <c r="AR274" s="221"/>
    </row>
    <row r="275" spans="1:44" ht="18" customHeight="1">
      <c r="A275" s="14"/>
      <c r="B275" s="218" t="s">
        <v>743</v>
      </c>
      <c r="C275" s="218"/>
      <c r="D275" s="220"/>
      <c r="E275" s="220"/>
      <c r="F275" s="220"/>
      <c r="G275" s="220"/>
      <c r="H275" s="220"/>
      <c r="I275" s="220"/>
      <c r="J275" s="220"/>
      <c r="K275" s="220"/>
      <c r="L275" s="220"/>
      <c r="M275" s="220"/>
      <c r="N275" s="220"/>
      <c r="O275" s="220"/>
      <c r="P275" s="220"/>
      <c r="Q275" s="220"/>
      <c r="R275" s="220"/>
      <c r="S275" s="220"/>
      <c r="T275" s="220"/>
      <c r="U275" s="220"/>
      <c r="V275" s="220"/>
      <c r="W275" s="220"/>
      <c r="X275" s="220"/>
      <c r="Y275" s="220"/>
      <c r="Z275" s="220"/>
      <c r="AA275" s="220"/>
      <c r="AB275" s="220"/>
      <c r="AC275" s="220"/>
      <c r="AD275" s="220"/>
      <c r="AE275" s="220"/>
      <c r="AF275" s="220"/>
      <c r="AG275" s="220"/>
      <c r="AH275" s="220"/>
      <c r="AI275" s="220"/>
      <c r="AJ275" s="220"/>
      <c r="AK275" s="220"/>
      <c r="AL275" s="220"/>
      <c r="AM275" s="220"/>
      <c r="AN275" s="220"/>
      <c r="AO275" s="220"/>
      <c r="AP275" s="220"/>
      <c r="AQ275" s="221"/>
      <c r="AR275" s="221"/>
    </row>
    <row r="276" spans="1:44" ht="18" customHeight="1">
      <c r="A276" s="218" t="s">
        <v>749</v>
      </c>
      <c r="B276" s="218"/>
      <c r="C276" s="218" t="s">
        <v>750</v>
      </c>
      <c r="D276" s="220"/>
      <c r="E276" s="220"/>
      <c r="F276" s="220"/>
      <c r="G276" s="220"/>
      <c r="H276" s="220"/>
      <c r="I276" s="220"/>
      <c r="J276" s="220"/>
      <c r="K276" s="220"/>
      <c r="L276" s="220"/>
      <c r="M276" s="220"/>
      <c r="N276" s="220"/>
      <c r="O276" s="220"/>
      <c r="P276" s="220"/>
      <c r="Q276" s="220"/>
      <c r="R276" s="220"/>
      <c r="S276" s="220"/>
      <c r="T276" s="220"/>
      <c r="U276" s="220"/>
      <c r="V276" s="220"/>
      <c r="W276" s="220"/>
      <c r="X276" s="220"/>
      <c r="Y276" s="220"/>
      <c r="Z276" s="220"/>
      <c r="AA276" s="220"/>
      <c r="AB276" s="220"/>
      <c r="AC276" s="220"/>
      <c r="AD276" s="220"/>
      <c r="AE276" s="220"/>
      <c r="AF276" s="220"/>
      <c r="AG276" s="220"/>
      <c r="AH276" s="220"/>
      <c r="AI276" s="220"/>
      <c r="AJ276" s="220"/>
      <c r="AK276" s="220"/>
      <c r="AL276" s="220"/>
      <c r="AM276" s="220"/>
      <c r="AN276" s="220"/>
      <c r="AO276" s="220"/>
      <c r="AP276" s="220"/>
      <c r="AQ276" s="221"/>
      <c r="AR276" s="221"/>
    </row>
    <row r="277" spans="1:44" ht="18" customHeight="1">
      <c r="A277" s="14"/>
      <c r="B277" s="218"/>
      <c r="C277" s="218" t="s">
        <v>816</v>
      </c>
      <c r="D277" s="220"/>
      <c r="E277" s="220"/>
      <c r="F277" s="220"/>
      <c r="G277" s="220"/>
      <c r="H277" s="220"/>
      <c r="I277" s="220"/>
      <c r="J277" s="220"/>
      <c r="K277" s="220"/>
      <c r="L277" s="220"/>
      <c r="M277" s="220"/>
      <c r="N277" s="220"/>
      <c r="O277" s="220"/>
      <c r="P277" s="220"/>
      <c r="Q277" s="220"/>
      <c r="R277" s="220"/>
      <c r="S277" s="220"/>
      <c r="T277" s="220"/>
      <c r="U277" s="220"/>
      <c r="V277" s="220"/>
      <c r="W277" s="220"/>
      <c r="X277" s="220"/>
      <c r="Y277" s="220"/>
      <c r="Z277" s="220"/>
      <c r="AA277" s="220"/>
      <c r="AB277" s="220"/>
      <c r="AC277" s="220"/>
      <c r="AD277" s="220"/>
      <c r="AE277" s="220"/>
      <c r="AF277" s="220"/>
      <c r="AG277" s="220"/>
      <c r="AH277" s="220"/>
      <c r="AI277" s="220"/>
      <c r="AJ277" s="220"/>
      <c r="AK277" s="220"/>
      <c r="AL277" s="220"/>
      <c r="AM277" s="220"/>
      <c r="AN277" s="220"/>
      <c r="AO277" s="220"/>
      <c r="AP277" s="220"/>
      <c r="AQ277" s="221"/>
      <c r="AR277" s="221"/>
    </row>
    <row r="278" spans="1:44" ht="18" customHeight="1">
      <c r="A278" s="14"/>
      <c r="B278" s="218"/>
      <c r="C278" s="218" t="s">
        <v>817</v>
      </c>
      <c r="D278" s="220"/>
      <c r="E278" s="220"/>
      <c r="F278" s="220"/>
      <c r="G278" s="220"/>
      <c r="H278" s="220"/>
      <c r="I278" s="220"/>
      <c r="J278" s="220"/>
      <c r="K278" s="220"/>
      <c r="L278" s="220"/>
      <c r="M278" s="220"/>
      <c r="N278" s="220"/>
      <c r="O278" s="220"/>
      <c r="P278" s="220"/>
      <c r="Q278" s="220"/>
      <c r="R278" s="220"/>
      <c r="S278" s="220"/>
      <c r="T278" s="220"/>
      <c r="U278" s="220"/>
      <c r="V278" s="220"/>
      <c r="W278" s="220"/>
      <c r="X278" s="220"/>
      <c r="Y278" s="220"/>
      <c r="Z278" s="220"/>
      <c r="AA278" s="220"/>
      <c r="AB278" s="220"/>
      <c r="AC278" s="220"/>
      <c r="AD278" s="220"/>
      <c r="AE278" s="220"/>
      <c r="AF278" s="220"/>
      <c r="AG278" s="220"/>
      <c r="AH278" s="220"/>
      <c r="AI278" s="220"/>
      <c r="AJ278" s="220"/>
      <c r="AK278" s="220"/>
      <c r="AL278" s="220"/>
      <c r="AM278" s="220"/>
      <c r="AN278" s="220"/>
      <c r="AO278" s="220"/>
      <c r="AP278" s="220"/>
      <c r="AQ278" s="221"/>
      <c r="AR278" s="221"/>
    </row>
    <row r="279" spans="1:44" ht="18" customHeight="1">
      <c r="A279" s="14"/>
      <c r="B279" s="218"/>
      <c r="C279" s="218" t="s">
        <v>791</v>
      </c>
      <c r="D279" s="220"/>
      <c r="E279" s="220"/>
      <c r="F279" s="220"/>
      <c r="G279" s="220"/>
      <c r="H279" s="220"/>
      <c r="I279" s="220"/>
      <c r="J279" s="220"/>
      <c r="K279" s="220"/>
      <c r="L279" s="220"/>
      <c r="M279" s="220"/>
      <c r="N279" s="220"/>
      <c r="O279" s="220"/>
      <c r="P279" s="220"/>
      <c r="Q279" s="220"/>
      <c r="R279" s="220"/>
      <c r="S279" s="220"/>
      <c r="T279" s="220"/>
      <c r="U279" s="220"/>
      <c r="V279" s="220"/>
      <c r="W279" s="220"/>
      <c r="X279" s="220"/>
      <c r="Y279" s="220"/>
      <c r="Z279" s="220"/>
      <c r="AA279" s="220"/>
      <c r="AB279" s="220"/>
      <c r="AC279" s="220"/>
      <c r="AD279" s="220"/>
      <c r="AE279" s="220"/>
      <c r="AF279" s="220"/>
      <c r="AG279" s="220"/>
      <c r="AH279" s="220"/>
      <c r="AI279" s="220"/>
      <c r="AJ279" s="220"/>
      <c r="AK279" s="220"/>
      <c r="AL279" s="220"/>
      <c r="AM279" s="220"/>
      <c r="AN279" s="220"/>
      <c r="AO279" s="220"/>
      <c r="AP279" s="220"/>
      <c r="AQ279" s="221"/>
      <c r="AR279" s="221"/>
    </row>
    <row r="280" spans="1:44" ht="18" customHeight="1">
      <c r="A280" s="14"/>
      <c r="B280" s="218"/>
      <c r="C280" s="218" t="s">
        <v>792</v>
      </c>
      <c r="D280" s="220"/>
      <c r="E280" s="220"/>
      <c r="F280" s="220"/>
      <c r="G280" s="220"/>
      <c r="H280" s="220"/>
      <c r="I280" s="220"/>
      <c r="J280" s="220"/>
      <c r="K280" s="220"/>
      <c r="L280" s="220"/>
      <c r="M280" s="220"/>
      <c r="N280" s="220"/>
      <c r="O280" s="220"/>
      <c r="P280" s="220"/>
      <c r="Q280" s="220"/>
      <c r="R280" s="220"/>
      <c r="S280" s="220"/>
      <c r="T280" s="220"/>
      <c r="U280" s="220"/>
      <c r="V280" s="220"/>
      <c r="W280" s="220"/>
      <c r="X280" s="220"/>
      <c r="Y280" s="220"/>
      <c r="Z280" s="220"/>
      <c r="AA280" s="220"/>
      <c r="AB280" s="220"/>
      <c r="AC280" s="220"/>
      <c r="AD280" s="220"/>
      <c r="AE280" s="220"/>
      <c r="AF280" s="220"/>
      <c r="AG280" s="220"/>
      <c r="AH280" s="220"/>
      <c r="AI280" s="220"/>
      <c r="AJ280" s="220"/>
      <c r="AK280" s="220"/>
      <c r="AL280" s="220"/>
      <c r="AM280" s="220"/>
      <c r="AN280" s="220"/>
      <c r="AO280" s="220"/>
      <c r="AP280" s="220"/>
      <c r="AQ280" s="221"/>
      <c r="AR280" s="221"/>
    </row>
    <row r="281" spans="1:44" ht="18" customHeight="1">
      <c r="A281" s="14"/>
      <c r="B281" s="218"/>
      <c r="C281" s="325" t="s">
        <v>771</v>
      </c>
      <c r="D281" s="220"/>
      <c r="E281" s="220"/>
      <c r="F281" s="4"/>
      <c r="G281" s="220"/>
      <c r="H281" s="220"/>
      <c r="I281" s="220"/>
      <c r="J281" s="220"/>
      <c r="L281" s="220"/>
      <c r="M281" s="220"/>
      <c r="O281" s="220"/>
      <c r="P281" s="220"/>
      <c r="Q281" s="220"/>
      <c r="R281" s="220"/>
      <c r="S281" s="220"/>
      <c r="T281" s="220"/>
      <c r="U281" s="220"/>
      <c r="V281" s="220"/>
      <c r="W281" s="220"/>
      <c r="X281" s="220"/>
      <c r="Y281" s="220"/>
      <c r="Z281" s="220"/>
      <c r="AA281" s="220"/>
      <c r="AB281" s="220"/>
      <c r="AC281" s="220"/>
      <c r="AD281" s="220"/>
      <c r="AE281" s="220"/>
      <c r="AF281" s="220"/>
      <c r="AG281" s="220"/>
      <c r="AH281" s="220"/>
      <c r="AI281" s="220"/>
      <c r="AJ281" s="220"/>
      <c r="AK281" s="220"/>
      <c r="AL281" s="220"/>
      <c r="AM281" s="220"/>
      <c r="AN281" s="220"/>
      <c r="AO281" s="220"/>
      <c r="AP281" s="220"/>
      <c r="AQ281" s="221"/>
      <c r="AR281" s="221"/>
    </row>
    <row r="282" spans="1:44" ht="18" hidden="1" customHeight="1">
      <c r="A282" s="14"/>
      <c r="B282" s="218"/>
      <c r="C282" s="327"/>
      <c r="D282" s="220"/>
      <c r="E282" s="220"/>
      <c r="F282" s="325"/>
      <c r="G282" s="220"/>
      <c r="H282" s="220"/>
      <c r="I282" s="220"/>
      <c r="J282" s="220"/>
      <c r="K282" s="220"/>
      <c r="L282" s="220"/>
      <c r="M282" s="220"/>
      <c r="N282" s="220"/>
      <c r="O282" s="220"/>
      <c r="P282" s="220"/>
      <c r="Q282" s="220"/>
      <c r="R282" s="220"/>
      <c r="S282" s="220"/>
      <c r="T282" s="220"/>
      <c r="U282" s="220"/>
      <c r="V282" s="220"/>
      <c r="W282" s="220"/>
      <c r="X282" s="220"/>
      <c r="Y282" s="220"/>
      <c r="Z282" s="220"/>
      <c r="AA282" s="220"/>
      <c r="AB282" s="220"/>
      <c r="AC282" s="220"/>
      <c r="AD282" s="220"/>
      <c r="AE282" s="220"/>
      <c r="AF282" s="220"/>
      <c r="AG282" s="220"/>
      <c r="AH282" s="220"/>
      <c r="AI282" s="220"/>
      <c r="AJ282" s="220"/>
      <c r="AK282" s="220"/>
      <c r="AL282" s="220"/>
      <c r="AM282" s="220"/>
      <c r="AN282" s="220"/>
      <c r="AO282" s="220"/>
      <c r="AP282" s="220"/>
      <c r="AQ282" s="221"/>
      <c r="AR282" s="221"/>
    </row>
    <row r="284" spans="1:44" ht="18" customHeight="1">
      <c r="A284" s="218" t="s">
        <v>752</v>
      </c>
      <c r="C284" s="324" t="s">
        <v>753</v>
      </c>
    </row>
    <row r="285" spans="1:44" ht="18" customHeight="1">
      <c r="C285" s="14" t="s">
        <v>819</v>
      </c>
    </row>
    <row r="287" spans="1:44" ht="18" customHeight="1">
      <c r="A287" s="218" t="s">
        <v>754</v>
      </c>
      <c r="C287" s="14" t="s">
        <v>755</v>
      </c>
      <c r="D287" s="12"/>
      <c r="E287" s="12"/>
      <c r="F287" s="13"/>
      <c r="G287" s="13"/>
    </row>
    <row r="288" spans="1:44" ht="18" customHeight="1">
      <c r="C288" s="14" t="s">
        <v>818</v>
      </c>
      <c r="D288" s="12"/>
      <c r="E288" s="12"/>
      <c r="F288" s="13"/>
      <c r="G288" s="13"/>
    </row>
    <row r="289" spans="1:49" ht="18" customHeight="1">
      <c r="C289" s="14" t="s">
        <v>820</v>
      </c>
      <c r="D289" s="12"/>
      <c r="E289" s="12"/>
      <c r="F289" s="13"/>
      <c r="G289" s="13"/>
    </row>
    <row r="290" spans="1:49" ht="18" customHeight="1">
      <c r="C290" s="10"/>
      <c r="D290" s="12"/>
      <c r="E290" s="12"/>
      <c r="F290" s="13"/>
      <c r="G290" s="13"/>
    </row>
    <row r="291" spans="1:49" ht="18" customHeight="1">
      <c r="A291" s="218" t="s">
        <v>756</v>
      </c>
      <c r="C291" s="14" t="s">
        <v>757</v>
      </c>
      <c r="D291" s="12"/>
      <c r="E291" s="12"/>
      <c r="F291" s="13"/>
      <c r="G291" s="13"/>
    </row>
    <row r="292" spans="1:49" ht="18" customHeight="1">
      <c r="C292" s="14" t="s">
        <v>780</v>
      </c>
      <c r="D292" s="12"/>
      <c r="E292" s="12"/>
      <c r="F292" s="13"/>
      <c r="G292" s="13"/>
    </row>
    <row r="293" spans="1:49" ht="18" customHeight="1">
      <c r="C293" s="14" t="s">
        <v>821</v>
      </c>
      <c r="D293" s="12"/>
      <c r="E293" s="12"/>
      <c r="F293" s="13"/>
      <c r="G293" s="13"/>
    </row>
    <row r="294" spans="1:49" ht="18" customHeight="1">
      <c r="C294" s="14" t="s">
        <v>822</v>
      </c>
      <c r="D294" s="12"/>
      <c r="E294" s="12"/>
      <c r="F294" s="13"/>
      <c r="G294" s="13"/>
    </row>
    <row r="295" spans="1:49" ht="18" customHeight="1">
      <c r="C295" s="324" t="s">
        <v>765</v>
      </c>
      <c r="AC295" s="326" t="s">
        <v>763</v>
      </c>
    </row>
    <row r="296" spans="1:49" ht="18" customHeight="1">
      <c r="C296" s="324"/>
    </row>
    <row r="297" spans="1:49" ht="18" customHeight="1">
      <c r="B297" s="328"/>
      <c r="C297" s="328"/>
      <c r="E297" s="328" t="s">
        <v>721</v>
      </c>
      <c r="F297" s="328"/>
      <c r="G297" s="328"/>
      <c r="H297" s="328"/>
      <c r="I297" s="328"/>
      <c r="J297" s="328"/>
      <c r="K297" s="328"/>
      <c r="L297" s="328"/>
      <c r="M297" s="328"/>
      <c r="N297" s="328"/>
      <c r="O297" s="328"/>
      <c r="P297" s="328"/>
      <c r="Q297" s="328"/>
      <c r="R297" s="328"/>
      <c r="S297" s="328"/>
      <c r="T297" s="328"/>
      <c r="U297" s="328"/>
      <c r="V297" s="328"/>
      <c r="W297" s="328"/>
      <c r="X297" s="328"/>
      <c r="Y297" s="328"/>
      <c r="Z297" s="328"/>
      <c r="AA297" s="328"/>
      <c r="AB297" s="328"/>
      <c r="AC297" s="328"/>
      <c r="AD297" s="328"/>
      <c r="AE297" s="328"/>
      <c r="AF297" s="328"/>
      <c r="AG297" s="328"/>
      <c r="AH297" s="328"/>
      <c r="AI297" s="328"/>
      <c r="AJ297" s="328"/>
      <c r="AK297" s="328"/>
      <c r="AL297" s="328"/>
      <c r="AM297" s="328"/>
      <c r="AN297" s="328"/>
      <c r="AO297" s="328"/>
      <c r="AP297" s="328"/>
      <c r="AQ297" s="328"/>
    </row>
    <row r="298" spans="1:49" ht="24" customHeight="1">
      <c r="B298" s="328"/>
      <c r="C298" s="328"/>
      <c r="E298" s="328"/>
      <c r="F298" s="328"/>
      <c r="G298" s="328"/>
      <c r="H298" s="328"/>
      <c r="I298" s="328"/>
      <c r="J298" s="328"/>
      <c r="K298" s="328"/>
      <c r="L298" s="328"/>
      <c r="M298" s="328"/>
      <c r="N298" s="328"/>
      <c r="O298" s="328"/>
      <c r="P298" s="328"/>
      <c r="Q298" s="328"/>
      <c r="R298" s="328"/>
      <c r="S298" s="328"/>
      <c r="T298" s="328"/>
      <c r="U298" s="328"/>
      <c r="V298" s="328"/>
      <c r="W298" s="328"/>
      <c r="X298" s="328"/>
      <c r="Y298" s="328"/>
      <c r="Z298" s="328"/>
      <c r="AA298" s="328"/>
      <c r="AB298" s="328"/>
      <c r="AC298" s="328"/>
      <c r="AD298" s="328"/>
      <c r="AE298" s="328"/>
      <c r="AF298" s="328"/>
      <c r="AG298" s="328"/>
      <c r="AH298" s="328"/>
      <c r="AI298" s="328"/>
      <c r="AJ298" s="328"/>
      <c r="AK298" s="328"/>
      <c r="AL298" s="328"/>
      <c r="AM298" s="328"/>
      <c r="AN298" s="328"/>
      <c r="AO298" s="328"/>
      <c r="AP298" s="328"/>
      <c r="AQ298" s="328"/>
      <c r="AW298" s="329" t="b">
        <v>0</v>
      </c>
    </row>
    <row r="299" spans="1:49" ht="18" customHeight="1">
      <c r="C299" s="224"/>
      <c r="E299" s="224"/>
      <c r="F299" s="224"/>
      <c r="G299" s="224"/>
      <c r="H299" s="224"/>
      <c r="I299" s="224"/>
      <c r="J299" s="224"/>
      <c r="K299" s="224"/>
      <c r="L299" s="224"/>
      <c r="M299" s="224"/>
      <c r="N299" s="224"/>
      <c r="O299" s="224"/>
      <c r="P299" s="224"/>
      <c r="Q299" s="224"/>
      <c r="R299" s="224"/>
      <c r="S299" s="224"/>
      <c r="T299" s="224"/>
      <c r="U299" s="224"/>
      <c r="V299" s="224"/>
      <c r="W299" s="224"/>
      <c r="X299" s="224"/>
      <c r="Y299" s="224"/>
      <c r="Z299" s="224"/>
      <c r="AA299" s="224"/>
      <c r="AB299" s="224"/>
      <c r="AC299" s="224"/>
      <c r="AD299" s="303"/>
      <c r="AE299" s="340">
        <f>AD2</f>
        <v>0</v>
      </c>
      <c r="AF299" s="340"/>
      <c r="AG299" s="340"/>
      <c r="AH299" s="304" t="s">
        <v>1</v>
      </c>
      <c r="AI299" s="340">
        <f>AH2</f>
        <v>0</v>
      </c>
      <c r="AJ299" s="340"/>
      <c r="AK299" s="304" t="s">
        <v>2</v>
      </c>
      <c r="AL299" s="341">
        <f>AL2</f>
        <v>0</v>
      </c>
      <c r="AM299" s="341"/>
      <c r="AN299" s="304" t="s">
        <v>3</v>
      </c>
      <c r="AO299" s="224"/>
    </row>
    <row r="300" spans="1:49" ht="22.75" customHeight="1">
      <c r="C300" s="226"/>
      <c r="E300" s="226"/>
      <c r="F300" s="227"/>
      <c r="G300" s="321" t="s">
        <v>41</v>
      </c>
      <c r="H300" s="321"/>
      <c r="I300" s="321"/>
      <c r="J300" s="321"/>
      <c r="K300" s="321"/>
      <c r="L300" s="321"/>
      <c r="M300" s="342" t="str">
        <f>IF(AW298=TRUE,F46,"")</f>
        <v/>
      </c>
      <c r="N300" s="342"/>
      <c r="O300" s="342"/>
      <c r="P300" s="342"/>
      <c r="Q300" s="342"/>
      <c r="R300" s="342"/>
      <c r="S300" s="342"/>
      <c r="T300" s="342"/>
      <c r="U300" s="342"/>
      <c r="V300" s="342"/>
      <c r="W300" s="342"/>
      <c r="X300" s="342"/>
      <c r="Y300" s="342"/>
      <c r="Z300" s="342"/>
      <c r="AA300" s="342"/>
      <c r="AB300" s="342"/>
      <c r="AC300" s="342"/>
      <c r="AD300" s="342"/>
      <c r="AE300" s="342"/>
      <c r="AF300" s="342"/>
      <c r="AG300" s="342"/>
      <c r="AH300" s="342"/>
      <c r="AI300" s="342"/>
      <c r="AJ300" s="342"/>
      <c r="AK300" s="342"/>
      <c r="AL300" s="342"/>
      <c r="AM300" s="342"/>
      <c r="AN300" s="322"/>
    </row>
    <row r="301" spans="1:49" ht="28.4" customHeight="1">
      <c r="C301" s="226"/>
      <c r="E301" s="226"/>
      <c r="F301" s="227"/>
      <c r="G301" s="318" t="s">
        <v>143</v>
      </c>
      <c r="H301" s="318"/>
      <c r="I301" s="318"/>
      <c r="J301" s="318"/>
      <c r="K301" s="318"/>
      <c r="L301" s="318"/>
      <c r="M301" s="343" t="str">
        <f>IF($AW$298=TRUE,F48&amp;"　"&amp;H50&amp;"　"&amp;AA50,"")</f>
        <v/>
      </c>
      <c r="N301" s="343"/>
      <c r="O301" s="343"/>
      <c r="P301" s="343"/>
      <c r="Q301" s="343"/>
      <c r="R301" s="343"/>
      <c r="S301" s="343"/>
      <c r="T301" s="343"/>
      <c r="U301" s="343"/>
      <c r="V301" s="343"/>
      <c r="W301" s="343"/>
      <c r="X301" s="343"/>
      <c r="Y301" s="343"/>
      <c r="Z301" s="343"/>
      <c r="AA301" s="343"/>
      <c r="AB301" s="343"/>
      <c r="AC301" s="343"/>
      <c r="AD301" s="343"/>
      <c r="AE301" s="343"/>
      <c r="AF301" s="343"/>
      <c r="AG301" s="343"/>
      <c r="AH301" s="343"/>
      <c r="AI301" s="343"/>
      <c r="AJ301" s="343"/>
      <c r="AK301" s="319"/>
      <c r="AL301" s="319"/>
      <c r="AM301" s="319"/>
      <c r="AN301" s="319"/>
    </row>
    <row r="303" spans="1:49" ht="18" customHeight="1">
      <c r="A303" s="223"/>
      <c r="B303" s="223"/>
      <c r="C303" s="223"/>
      <c r="D303" s="223"/>
      <c r="E303" s="223"/>
      <c r="F303" s="223"/>
      <c r="G303" s="223"/>
      <c r="H303" s="223"/>
      <c r="I303" s="223"/>
      <c r="J303" s="223"/>
      <c r="K303" s="223"/>
      <c r="L303" s="223"/>
      <c r="M303" s="223"/>
      <c r="N303" s="223"/>
      <c r="O303" s="223"/>
      <c r="P303" s="223"/>
      <c r="Q303" s="223"/>
      <c r="R303" s="223"/>
      <c r="S303" s="223"/>
      <c r="T303" s="223"/>
      <c r="U303" s="223"/>
      <c r="V303" s="223"/>
      <c r="W303" s="223"/>
      <c r="X303" s="223"/>
      <c r="Y303" s="223"/>
      <c r="Z303" s="223"/>
      <c r="AA303" s="223"/>
      <c r="AB303" s="223"/>
      <c r="AC303" s="223"/>
      <c r="AD303" s="223"/>
      <c r="AE303" s="223"/>
      <c r="AF303" s="223"/>
      <c r="AG303" s="223"/>
      <c r="AH303" s="223"/>
      <c r="AI303" s="223"/>
      <c r="AJ303" s="223"/>
      <c r="AK303" s="223"/>
      <c r="AL303" s="223"/>
      <c r="AM303" s="223"/>
      <c r="AN303" s="223"/>
      <c r="AO303" s="223"/>
      <c r="AP303" s="223"/>
      <c r="AQ303" s="223"/>
    </row>
    <row r="304" spans="1:49" ht="18" customHeight="1">
      <c r="A304" s="224"/>
      <c r="B304" s="224"/>
      <c r="C304" s="224"/>
      <c r="AQ304" s="224"/>
    </row>
    <row r="305" spans="1:3" ht="18" customHeight="1">
      <c r="A305" s="225"/>
      <c r="B305" s="226"/>
      <c r="C305" s="226"/>
    </row>
    <row r="306" spans="1:3" ht="18" customHeight="1">
      <c r="A306" s="225"/>
      <c r="B306" s="226"/>
      <c r="C306" s="226"/>
    </row>
  </sheetData>
  <sheetProtection algorithmName="SHA-512" hashValue="qdhqUMyOGyoorqiT7tKwr4+vYwD7NAv4g1jI0raRuB4ioG6mdZpC0usZjca3xqsfx7OpuQbESNoajfRMsJ3tcQ==" saltValue="HboNssEIQ7RfEN8vvlLu0Q==" spinCount="100000" sheet="1" formatCells="0" formatColumns="0" formatRows="0" insertColumns="0" insertRows="0" insertHyperlinks="0" deleteColumns="0" deleteRows="0" selectLockedCells="1" sort="0" autoFilter="0" pivotTables="0"/>
  <mergeCells count="350">
    <mergeCell ref="AL74:AM74"/>
    <mergeCell ref="AO74:AP74"/>
    <mergeCell ref="AG81:AP82"/>
    <mergeCell ref="AG83:AP83"/>
    <mergeCell ref="A142:AQ145"/>
    <mergeCell ref="L67:O67"/>
    <mergeCell ref="P67:R67"/>
    <mergeCell ref="S67:X67"/>
    <mergeCell ref="F69:I69"/>
    <mergeCell ref="K69:N69"/>
    <mergeCell ref="P69:S69"/>
    <mergeCell ref="Y67:AA67"/>
    <mergeCell ref="A77:AQ77"/>
    <mergeCell ref="A121:AQ122"/>
    <mergeCell ref="AL117:AM117"/>
    <mergeCell ref="AO117:AP117"/>
    <mergeCell ref="B113:AP115"/>
    <mergeCell ref="AB67:AQ67"/>
    <mergeCell ref="A79:H79"/>
    <mergeCell ref="J79:AN79"/>
    <mergeCell ref="A137:AQ140"/>
    <mergeCell ref="AG87:AP87"/>
    <mergeCell ref="N81:X82"/>
    <mergeCell ref="B81:M82"/>
    <mergeCell ref="Y82:Z82"/>
    <mergeCell ref="AA82:AB82"/>
    <mergeCell ref="AC82:AD82"/>
    <mergeCell ref="AE82:AF82"/>
    <mergeCell ref="Y81:AF81"/>
    <mergeCell ref="Y83:Z83"/>
    <mergeCell ref="AA83:AB83"/>
    <mergeCell ref="AC83:AD83"/>
    <mergeCell ref="AE83:AF83"/>
    <mergeCell ref="N83:X83"/>
    <mergeCell ref="B83:M83"/>
    <mergeCell ref="AG84:AP84"/>
    <mergeCell ref="B85:M85"/>
    <mergeCell ref="H65:AQ65"/>
    <mergeCell ref="W57:AQ57"/>
    <mergeCell ref="W60:AQ60"/>
    <mergeCell ref="A70:E70"/>
    <mergeCell ref="A71:E71"/>
    <mergeCell ref="F70:I70"/>
    <mergeCell ref="K70:N70"/>
    <mergeCell ref="P70:S70"/>
    <mergeCell ref="F71:X71"/>
    <mergeCell ref="A64:E64"/>
    <mergeCell ref="F64:AQ64"/>
    <mergeCell ref="A65:E65"/>
    <mergeCell ref="F68:AQ68"/>
    <mergeCell ref="A69:E69"/>
    <mergeCell ref="A67:E68"/>
    <mergeCell ref="F67:G67"/>
    <mergeCell ref="H67:J67"/>
    <mergeCell ref="Z71:AQ71"/>
    <mergeCell ref="W61:AQ61"/>
    <mergeCell ref="W58:AQ58"/>
    <mergeCell ref="H66:AQ66"/>
    <mergeCell ref="F66:G66"/>
    <mergeCell ref="A66:E66"/>
    <mergeCell ref="A51:E52"/>
    <mergeCell ref="P51:R51"/>
    <mergeCell ref="S51:X51"/>
    <mergeCell ref="Y51:AA51"/>
    <mergeCell ref="AB51:AQ51"/>
    <mergeCell ref="F51:G51"/>
    <mergeCell ref="H51:J51"/>
    <mergeCell ref="L51:O51"/>
    <mergeCell ref="F52:AQ52"/>
    <mergeCell ref="A53:E53"/>
    <mergeCell ref="J55:AQ55"/>
    <mergeCell ref="F53:X53"/>
    <mergeCell ref="Y53:AQ53"/>
    <mergeCell ref="B61:V61"/>
    <mergeCell ref="B62:V62"/>
    <mergeCell ref="B58:V58"/>
    <mergeCell ref="J54:AQ54"/>
    <mergeCell ref="F55:I55"/>
    <mergeCell ref="F54:I54"/>
    <mergeCell ref="A54:E55"/>
    <mergeCell ref="A57:V57"/>
    <mergeCell ref="W62:AQ62"/>
    <mergeCell ref="A60:V60"/>
    <mergeCell ref="AB2:AC2"/>
    <mergeCell ref="AD2:AF2"/>
    <mergeCell ref="AH2:AJ2"/>
    <mergeCell ref="AL2:AN2"/>
    <mergeCell ref="J8:M8"/>
    <mergeCell ref="N8:R8"/>
    <mergeCell ref="F45:AQ45"/>
    <mergeCell ref="F46:AQ46"/>
    <mergeCell ref="F48:AQ48"/>
    <mergeCell ref="N9:R9"/>
    <mergeCell ref="S9:AQ9"/>
    <mergeCell ref="N10:R10"/>
    <mergeCell ref="S10:AQ10"/>
    <mergeCell ref="N11:R11"/>
    <mergeCell ref="S11:AJ11"/>
    <mergeCell ref="AM11:AP11"/>
    <mergeCell ref="T8:U8"/>
    <mergeCell ref="AL3:AM3"/>
    <mergeCell ref="AO3:AP3"/>
    <mergeCell ref="AL41:AM41"/>
    <mergeCell ref="AO41:AP41"/>
    <mergeCell ref="W8:Z8"/>
    <mergeCell ref="A49:E49"/>
    <mergeCell ref="A16:AQ16"/>
    <mergeCell ref="A17:AQ17"/>
    <mergeCell ref="A18:AQ18"/>
    <mergeCell ref="A19:AQ19"/>
    <mergeCell ref="Y50:Z50"/>
    <mergeCell ref="AA50:AQ50"/>
    <mergeCell ref="AA49:AQ49"/>
    <mergeCell ref="H50:X50"/>
    <mergeCell ref="A22:AQ26"/>
    <mergeCell ref="A50:E50"/>
    <mergeCell ref="A45:E45"/>
    <mergeCell ref="A46:E46"/>
    <mergeCell ref="A48:E48"/>
    <mergeCell ref="A47:E47"/>
    <mergeCell ref="F47:AQ47"/>
    <mergeCell ref="H49:X49"/>
    <mergeCell ref="F50:G50"/>
    <mergeCell ref="B91:M91"/>
    <mergeCell ref="N91:X91"/>
    <mergeCell ref="Y91:Z91"/>
    <mergeCell ref="AA91:AB91"/>
    <mergeCell ref="AC91:AD91"/>
    <mergeCell ref="AE91:AF91"/>
    <mergeCell ref="AG91:AP91"/>
    <mergeCell ref="B92:M92"/>
    <mergeCell ref="AG93:AP93"/>
    <mergeCell ref="AE92:AF92"/>
    <mergeCell ref="AG92:AP92"/>
    <mergeCell ref="B93:M93"/>
    <mergeCell ref="N93:X93"/>
    <mergeCell ref="Y93:Z93"/>
    <mergeCell ref="AA93:AB93"/>
    <mergeCell ref="AC93:AD93"/>
    <mergeCell ref="AE93:AF93"/>
    <mergeCell ref="N92:X92"/>
    <mergeCell ref="Y92:Z92"/>
    <mergeCell ref="AA92:AB92"/>
    <mergeCell ref="AC92:AD92"/>
    <mergeCell ref="B95:M95"/>
    <mergeCell ref="N95:X95"/>
    <mergeCell ref="Y95:Z95"/>
    <mergeCell ref="AA95:AB95"/>
    <mergeCell ref="AC95:AD95"/>
    <mergeCell ref="AE95:AF95"/>
    <mergeCell ref="AC94:AD94"/>
    <mergeCell ref="AE94:AF94"/>
    <mergeCell ref="AG94:AP94"/>
    <mergeCell ref="B94:M94"/>
    <mergeCell ref="N94:X94"/>
    <mergeCell ref="Y94:Z94"/>
    <mergeCell ref="AA94:AB94"/>
    <mergeCell ref="AG95:AP95"/>
    <mergeCell ref="B96:M96"/>
    <mergeCell ref="N96:X96"/>
    <mergeCell ref="Y96:Z96"/>
    <mergeCell ref="AA96:AB96"/>
    <mergeCell ref="AC96:AD96"/>
    <mergeCell ref="AE96:AF96"/>
    <mergeCell ref="AG96:AP96"/>
    <mergeCell ref="B97:M97"/>
    <mergeCell ref="N97:X97"/>
    <mergeCell ref="Y97:Z97"/>
    <mergeCell ref="AA97:AB97"/>
    <mergeCell ref="AC97:AD97"/>
    <mergeCell ref="AE97:AF97"/>
    <mergeCell ref="AG97:AP97"/>
    <mergeCell ref="B98:M98"/>
    <mergeCell ref="N98:X98"/>
    <mergeCell ref="Y98:Z98"/>
    <mergeCell ref="AA98:AB98"/>
    <mergeCell ref="AC98:AD98"/>
    <mergeCell ref="AE98:AF98"/>
    <mergeCell ref="AG98:AP98"/>
    <mergeCell ref="N100:X100"/>
    <mergeCell ref="Y100:Z100"/>
    <mergeCell ref="AA100:AB100"/>
    <mergeCell ref="AC100:AD100"/>
    <mergeCell ref="AE100:AF100"/>
    <mergeCell ref="AG100:AP100"/>
    <mergeCell ref="AG99:AP99"/>
    <mergeCell ref="B99:M99"/>
    <mergeCell ref="N99:X99"/>
    <mergeCell ref="Y99:Z99"/>
    <mergeCell ref="AA99:AB99"/>
    <mergeCell ref="AC99:AD99"/>
    <mergeCell ref="AE99:AF99"/>
    <mergeCell ref="B100:M100"/>
    <mergeCell ref="B101:M101"/>
    <mergeCell ref="N101:X101"/>
    <mergeCell ref="Y101:Z101"/>
    <mergeCell ref="AA101:AB101"/>
    <mergeCell ref="AC101:AD101"/>
    <mergeCell ref="AE101:AF101"/>
    <mergeCell ref="AG101:AP101"/>
    <mergeCell ref="B102:M102"/>
    <mergeCell ref="N102:X102"/>
    <mergeCell ref="Y102:Z102"/>
    <mergeCell ref="AA102:AB102"/>
    <mergeCell ref="AC102:AD102"/>
    <mergeCell ref="AE102:AF102"/>
    <mergeCell ref="AG102:AP102"/>
    <mergeCell ref="A132:AQ135"/>
    <mergeCell ref="A147:AQ150"/>
    <mergeCell ref="AE218:AG218"/>
    <mergeCell ref="C171:AP171"/>
    <mergeCell ref="A124:AQ128"/>
    <mergeCell ref="A130:AQ131"/>
    <mergeCell ref="B112:M112"/>
    <mergeCell ref="N112:X112"/>
    <mergeCell ref="Y112:Z112"/>
    <mergeCell ref="AA112:AB112"/>
    <mergeCell ref="AC112:AD112"/>
    <mergeCell ref="AE112:AF112"/>
    <mergeCell ref="AG112:AP112"/>
    <mergeCell ref="B108:M108"/>
    <mergeCell ref="N108:X108"/>
    <mergeCell ref="Y108:Z108"/>
    <mergeCell ref="AA108:AB108"/>
    <mergeCell ref="AG103:AP103"/>
    <mergeCell ref="B104:M104"/>
    <mergeCell ref="N104:X104"/>
    <mergeCell ref="Y104:Z104"/>
    <mergeCell ref="AA104:AB104"/>
    <mergeCell ref="AC104:AD104"/>
    <mergeCell ref="AE104:AF104"/>
    <mergeCell ref="AG104:AP104"/>
    <mergeCell ref="B107:M107"/>
    <mergeCell ref="N107:X107"/>
    <mergeCell ref="Y107:Z107"/>
    <mergeCell ref="AA107:AB107"/>
    <mergeCell ref="AC107:AD107"/>
    <mergeCell ref="AE107:AF107"/>
    <mergeCell ref="B103:M103"/>
    <mergeCell ref="N103:X103"/>
    <mergeCell ref="Y103:Z103"/>
    <mergeCell ref="AA103:AB103"/>
    <mergeCell ref="AC103:AD103"/>
    <mergeCell ref="AG107:AP107"/>
    <mergeCell ref="AG85:AP85"/>
    <mergeCell ref="B86:M86"/>
    <mergeCell ref="N86:X86"/>
    <mergeCell ref="Y86:Z86"/>
    <mergeCell ref="AA86:AB86"/>
    <mergeCell ref="AC86:AD86"/>
    <mergeCell ref="AE86:AF86"/>
    <mergeCell ref="AG86:AP86"/>
    <mergeCell ref="AE103:AF103"/>
    <mergeCell ref="AG88:AP88"/>
    <mergeCell ref="B89:M89"/>
    <mergeCell ref="N89:X89"/>
    <mergeCell ref="Y89:Z89"/>
    <mergeCell ref="AA89:AB89"/>
    <mergeCell ref="AC89:AD89"/>
    <mergeCell ref="AE89:AF89"/>
    <mergeCell ref="AG89:AP89"/>
    <mergeCell ref="B90:M90"/>
    <mergeCell ref="N90:X90"/>
    <mergeCell ref="Y90:Z90"/>
    <mergeCell ref="AA90:AB90"/>
    <mergeCell ref="AC90:AD90"/>
    <mergeCell ref="AE90:AF90"/>
    <mergeCell ref="AG90:AP90"/>
    <mergeCell ref="B87:M87"/>
    <mergeCell ref="N87:X87"/>
    <mergeCell ref="Y87:Z87"/>
    <mergeCell ref="AA88:AB88"/>
    <mergeCell ref="AC88:AD88"/>
    <mergeCell ref="AE88:AF88"/>
    <mergeCell ref="Y84:Z84"/>
    <mergeCell ref="B84:M84"/>
    <mergeCell ref="N84:X84"/>
    <mergeCell ref="AA84:AB84"/>
    <mergeCell ref="AC84:AD84"/>
    <mergeCell ref="AE84:AF84"/>
    <mergeCell ref="AA87:AB87"/>
    <mergeCell ref="AC87:AD87"/>
    <mergeCell ref="AE87:AF87"/>
    <mergeCell ref="B88:M88"/>
    <mergeCell ref="N88:X88"/>
    <mergeCell ref="Y88:Z88"/>
    <mergeCell ref="N85:X85"/>
    <mergeCell ref="Y85:Z85"/>
    <mergeCell ref="AA85:AB85"/>
    <mergeCell ref="AC85:AD85"/>
    <mergeCell ref="AE85:AF85"/>
    <mergeCell ref="AE105:AF105"/>
    <mergeCell ref="AG105:AP105"/>
    <mergeCell ref="AC108:AD108"/>
    <mergeCell ref="AE108:AF108"/>
    <mergeCell ref="AG108:AP108"/>
    <mergeCell ref="B109:M109"/>
    <mergeCell ref="N109:X109"/>
    <mergeCell ref="Y109:Z109"/>
    <mergeCell ref="AA109:AB109"/>
    <mergeCell ref="AC109:AD109"/>
    <mergeCell ref="AE109:AF109"/>
    <mergeCell ref="AG109:AP109"/>
    <mergeCell ref="Y106:Z106"/>
    <mergeCell ref="AA106:AB106"/>
    <mergeCell ref="AC106:AD106"/>
    <mergeCell ref="AE106:AF106"/>
    <mergeCell ref="AG106:AP106"/>
    <mergeCell ref="B105:M105"/>
    <mergeCell ref="N105:X105"/>
    <mergeCell ref="Y105:Z105"/>
    <mergeCell ref="AA105:AB105"/>
    <mergeCell ref="AC105:AD105"/>
    <mergeCell ref="B106:M106"/>
    <mergeCell ref="N106:X106"/>
    <mergeCell ref="N110:X110"/>
    <mergeCell ref="Y110:Z110"/>
    <mergeCell ref="AA110:AB110"/>
    <mergeCell ref="AC110:AD110"/>
    <mergeCell ref="AE110:AF110"/>
    <mergeCell ref="AG110:AP110"/>
    <mergeCell ref="B111:M111"/>
    <mergeCell ref="N111:X111"/>
    <mergeCell ref="Y111:Z111"/>
    <mergeCell ref="AA111:AB111"/>
    <mergeCell ref="AC111:AD111"/>
    <mergeCell ref="AE111:AF111"/>
    <mergeCell ref="AG111:AP111"/>
    <mergeCell ref="B110:M110"/>
    <mergeCell ref="C232:AS232"/>
    <mergeCell ref="AE299:AG299"/>
    <mergeCell ref="AI299:AJ299"/>
    <mergeCell ref="AL299:AM299"/>
    <mergeCell ref="M300:AM300"/>
    <mergeCell ref="M301:AJ301"/>
    <mergeCell ref="A160:AS161"/>
    <mergeCell ref="AL224:AM224"/>
    <mergeCell ref="AO224:AP224"/>
    <mergeCell ref="A228:AQ230"/>
    <mergeCell ref="G220:L220"/>
    <mergeCell ref="G219:L219"/>
    <mergeCell ref="A167:AQ169"/>
    <mergeCell ref="E216:AK216"/>
    <mergeCell ref="C216:D216"/>
    <mergeCell ref="M220:AN220"/>
    <mergeCell ref="AL163:AM163"/>
    <mergeCell ref="AO163:AP163"/>
    <mergeCell ref="M219:AN219"/>
    <mergeCell ref="AI218:AJ218"/>
    <mergeCell ref="AL218:AM218"/>
  </mergeCells>
  <phoneticPr fontId="1"/>
  <conditionalFormatting sqref="F45:AQ48 F69:I70 K69:N70 P69:S70">
    <cfRule type="containsBlanks" dxfId="90" priority="149">
      <formula>LEN(TRIM(F45))=0</formula>
    </cfRule>
  </conditionalFormatting>
  <conditionalFormatting sqref="F64:AQ64 H65:H66 H67:J67 L67:O67 AB67:AQ67 F68:AQ68 F71:X71 Z71:AQ71">
    <cfRule type="containsBlanks" dxfId="89" priority="156">
      <formula>LEN(TRIM(F64))=0</formula>
    </cfRule>
  </conditionalFormatting>
  <conditionalFormatting sqref="H49">
    <cfRule type="containsBlanks" dxfId="88" priority="150">
      <formula>LEN(TRIM(H49))=0</formula>
    </cfRule>
  </conditionalFormatting>
  <conditionalFormatting sqref="H51:J51 L51:O51">
    <cfRule type="containsBlanks" dxfId="87" priority="155">
      <formula>LEN(TRIM(H51))=0</formula>
    </cfRule>
  </conditionalFormatting>
  <conditionalFormatting sqref="H50:X50">
    <cfRule type="containsBlanks" dxfId="86" priority="154">
      <formula>LEN(TRIM(H50))=0</formula>
    </cfRule>
  </conditionalFormatting>
  <conditionalFormatting sqref="M219:AN219">
    <cfRule type="expression" dxfId="84" priority="1">
      <formula>$AY$216=TRUE</formula>
    </cfRule>
  </conditionalFormatting>
  <conditionalFormatting sqref="S51:X51">
    <cfRule type="containsBlanks" dxfId="82" priority="144">
      <formula>LEN(TRIM(S51))=0</formula>
    </cfRule>
  </conditionalFormatting>
  <conditionalFormatting sqref="S67:X67">
    <cfRule type="containsBlanks" dxfId="81" priority="147">
      <formula>LEN(TRIM(S67))=0</formula>
    </cfRule>
  </conditionalFormatting>
  <conditionalFormatting sqref="AA49 AA50:AQ50">
    <cfRule type="containsBlanks" dxfId="77" priority="152">
      <formula>LEN(TRIM(AA49))=0</formula>
    </cfRule>
  </conditionalFormatting>
  <conditionalFormatting sqref="AB51:AQ51 F52:AQ52 J54:AQ55">
    <cfRule type="containsBlanks" dxfId="76" priority="153">
      <formula>LEN(TRIM(F51))=0</formula>
    </cfRule>
  </conditionalFormatting>
  <conditionalFormatting sqref="AD2:AF2 AH2:AJ2 AL2:AN2">
    <cfRule type="containsBlanks" dxfId="75" priority="148">
      <formula>LEN(TRIM(AD2))=0</formula>
    </cfRule>
  </conditionalFormatting>
  <conditionalFormatting sqref="AE218 AI218:AJ218 AL218:AM218">
    <cfRule type="containsBlanks" dxfId="74" priority="157">
      <formula>LEN(TRIM(AE218))=0</formula>
    </cfRule>
  </conditionalFormatting>
  <conditionalFormatting sqref="AE299 AI299 AL299">
    <cfRule type="containsBlanks" dxfId="73" priority="5">
      <formula>LEN(TRIM(AE299))=0</formula>
    </cfRule>
  </conditionalFormatting>
  <conditionalFormatting sqref="AU53">
    <cfRule type="expression" priority="2">
      <formula>$F$53=TRUE</formula>
    </cfRule>
  </conditionalFormatting>
  <dataValidations xWindow="448" yWindow="304" count="30">
    <dataValidation type="list" allowBlank="1" showInputMessage="1" showErrorMessage="1" prompt="プルダウンより選択" sqref="J54:AQ54" xr:uid="{A46C811A-87DE-4157-925A-2543E9D82D0E}">
      <formula1>大分類</formula1>
    </dataValidation>
    <dataValidation type="list" allowBlank="1" showInputMessage="1" showErrorMessage="1" prompt="プルダウンより選択" sqref="J55:AQ55" xr:uid="{AE8215C1-8A06-4561-BFF8-07B4023B2840}">
      <formula1>INDIRECT($J$54)</formula1>
    </dataValidation>
    <dataValidation type="list" showInputMessage="1" showErrorMessage="1" sqref="Y83:Y112" xr:uid="{114F22BE-AA0D-409A-AD14-2018ABD91549}">
      <formula1>"　,Ｔ,Ｓ,Ｈ"</formula1>
    </dataValidation>
    <dataValidation type="textLength" imeMode="halfAlpha" operator="equal" allowBlank="1" showInputMessage="1" showErrorMessage="1" errorTitle="郵便番号" error="半角数字3文字で入力してください。_x000a_" sqref="H51:J51" xr:uid="{80351A9E-5668-4290-81DB-B36E8F7E4F0E}">
      <formula1>3</formula1>
    </dataValidation>
    <dataValidation type="custom" imeMode="halfAlpha" allowBlank="1" showInputMessage="1" showErrorMessage="1" errorTitle="半角のみ" error="半角英数字で入力してください。" sqref="F71:X72 Z71:AQ72" xr:uid="{265D547E-4D79-4FFF-B49B-478B111926B3}">
      <formula1>LENB(F71)=LEN(F71)</formula1>
    </dataValidation>
    <dataValidation type="textLength" imeMode="disabled" allowBlank="1" showInputMessage="1" showErrorMessage="1" error="13桁の法人番号を入力してください。" promptTitle="法人番号" prompt="半角数字13桁で入力" sqref="F47:AQ47" xr:uid="{0E5C697C-9818-4649-AADD-F412129C70D0}">
      <formula1>13</formula1>
      <formula2>13</formula2>
    </dataValidation>
    <dataValidation type="custom" allowBlank="1" showInputMessage="1" showErrorMessage="1" error="全角で入力してください。_x000a_" sqref="F46:AQ46" xr:uid="{5480C0F3-5812-41B3-9EE9-4E4618CEE8F0}">
      <formula1>DBCS(F46)=F46</formula1>
    </dataValidation>
    <dataValidation type="custom" allowBlank="1" showInputMessage="1" showErrorMessage="1" error="全角で入力してください。" sqref="H50:X50 AA50:AQ50 AB51:AQ51 AB67:AQ67 F53" xr:uid="{BB7F7B5F-1EC5-489A-91B8-A6FDDC410A5A}">
      <formula1>DBCS(F50)=F50</formula1>
    </dataValidation>
    <dataValidation type="textLength" imeMode="halfAlpha" operator="equal" allowBlank="1" showInputMessage="1" showErrorMessage="1" errorTitle="郵便番号" error="半角数字3文字で入力してください。" sqref="H67:J67" xr:uid="{BBFC8F41-A285-40DE-B813-7FF036CCEB32}">
      <formula1>3</formula1>
    </dataValidation>
    <dataValidation type="textLength" imeMode="halfAlpha" operator="equal" allowBlank="1" showInputMessage="1" showErrorMessage="1" errorTitle="郵便番号" error="半角数字4文字で入力してください。" sqref="L51:O51 L67:O67" xr:uid="{69FD575B-A2AF-4D3E-8A38-90CAB705B9E9}">
      <formula1>4</formula1>
    </dataValidation>
    <dataValidation type="whole" imeMode="fullAlpha" allowBlank="1" showInputMessage="1" showErrorMessage="1" error="二桁の数字を入力してください" sqref="AA83:AA112" xr:uid="{A861B748-717A-4995-B591-A50C4CACD547}">
      <formula1>0</formula1>
      <formula2>99</formula2>
    </dataValidation>
    <dataValidation allowBlank="1" showInputMessage="1" sqref="Y59 C59" xr:uid="{951135C7-1D55-469E-9D34-73B8FC18AF38}"/>
    <dataValidation type="whole" imeMode="disabled" allowBlank="1" showInputMessage="1" showErrorMessage="1" sqref="AH2:AJ2" xr:uid="{E73FE7A1-6AE2-4159-BB76-8DDD302C0693}">
      <formula1>1</formula1>
      <formula2>12</formula2>
    </dataValidation>
    <dataValidation type="whole" imeMode="disabled" allowBlank="1" showInputMessage="1" showErrorMessage="1" sqref="AL2:AN2" xr:uid="{D3CAB5DD-6C4F-488F-A422-11C83274D847}">
      <formula1>1</formula1>
      <formula2>31</formula2>
    </dataValidation>
    <dataValidation imeMode="on" allowBlank="1" showInputMessage="1" showErrorMessage="1" prompt="一般建設業許可証に記載されている許可（登録）番号を入力" sqref="W61:AQ61" xr:uid="{2D34C53E-E7B6-47F7-ADA8-8604A95FCCC9}"/>
    <dataValidation type="whole" allowBlank="1" showInputMessage="1" showErrorMessage="1" sqref="AC83:AC112" xr:uid="{D98A7E46-DF02-4873-B666-DF2F43ED2827}">
      <formula1>1</formula1>
      <formula2>12</formula2>
    </dataValidation>
    <dataValidation allowBlank="1" showInputMessage="1" showErrorMessage="1" prompt="西暦入力" sqref="AE218:AG218 AE299" xr:uid="{C6408710-9D5D-4CCA-B7DA-566F61893398}"/>
    <dataValidation allowBlank="1" showInputMessage="1" showErrorMessage="1" prompt="商業登記簿に記載されている役職名を入力" sqref="AG83:AP112" xr:uid="{69A39640-6E2A-4762-BB01-064A9BE997B9}"/>
    <dataValidation type="textLength" imeMode="halfAlpha" operator="equal" allowBlank="1" showInputMessage="1" showErrorMessage="1" promptTitle="西暦" prompt="半角入力" sqref="AD2:AF2" xr:uid="{F4284DC8-9050-4D84-9045-90A6E857A508}">
      <formula1>4</formula1>
    </dataValidation>
    <dataValidation type="custom" imeMode="fullKatakana" allowBlank="1" showInputMessage="1" showErrorMessage="1" error="カタカナで入力してください。_x000a_" sqref="H65:AQ65" xr:uid="{ACAFBAB1-6320-4B6F-938D-CA4EA4C26D68}">
      <formula1>AND(H65=PHONETIC(H65), LEN(H65)*2=LENB(H65))</formula1>
    </dataValidation>
    <dataValidation type="custom" allowBlank="1" showInputMessage="1" showErrorMessage="1" error="全角で入力してください。_x000a_" promptTitle="代表者役職" prompt="商業登記簿と整合のとれる役職を入力" sqref="F48:AQ48" xr:uid="{8A98B42A-6945-4075-8F51-6736D410EF28}">
      <formula1>DBCS(F48)=F48</formula1>
    </dataValidation>
    <dataValidation imeMode="on" allowBlank="1" showInputMessage="1" showErrorMessage="1" prompt="宅地建物取引業免許に記載されている免許証番号を入力" sqref="W58:AQ58" xr:uid="{3FFDC265-E042-4C9E-B367-11371FEC04D2}"/>
    <dataValidation type="textLength" imeMode="halfAlpha" allowBlank="1" showInputMessage="1" showErrorMessage="1" sqref="F69:I70 K69:N70 P69:S70" xr:uid="{FC948715-1543-4500-80DE-479F44E7511E}">
      <formula1>2</formula1>
      <formula2>4</formula2>
    </dataValidation>
    <dataValidation imeMode="on" allowBlank="1" showInputMessage="1" showErrorMessage="1" prompt="特定建設業許可証に記載されている許可（登録）番号を入力" sqref="W62:AQ62" xr:uid="{1BC964A0-226D-4582-BB13-E6ABC6FCD467}"/>
    <dataValidation type="custom" allowBlank="1" showInputMessage="1" showErrorMessage="1" error="全角で入力してください。" prompt="全角で入力" sqref="F52:AQ52 F68:AQ68" xr:uid="{1EC51281-6B0B-4983-8480-732C7C9AE12F}">
      <formula1>DBCS(F52)=F52</formula1>
    </dataValidation>
    <dataValidation type="custom" allowBlank="1" showInputMessage="1" showErrorMessage="1" error="全角で入力してください。" prompt="姓と名の間に全角スペース" sqref="H66:AQ66" xr:uid="{3E17F98C-410B-4D0E-BCD4-9213F9904322}">
      <formula1>DBCS(H66)=H66</formula1>
    </dataValidation>
    <dataValidation allowBlank="1" showInputMessage="1" showErrorMessage="1" prompt="姓と名の間に全角スペース" sqref="N83:X112" xr:uid="{59E158C0-506C-4A9C-B80B-5CA1E236EB1D}"/>
    <dataValidation imeMode="fullKatakana" allowBlank="1" showInputMessage="1" showErrorMessage="1" prompt="姓と名の間に全角スペース" sqref="B83:M112" xr:uid="{A21C9537-6C0A-4E1F-AB5E-E56DBCE82A21}"/>
    <dataValidation type="custom" imeMode="fullKatakana" allowBlank="1" showInputMessage="1" showErrorMessage="1" error="カタカナで入力してください。" sqref="H49:X49 AA49:AQ49" xr:uid="{2F521FF1-D8C9-483C-8574-9034D7A2375E}">
      <formula1>AND(H49=PHONETIC(H49), LEN(H49)*2=LENB(H49))</formula1>
    </dataValidation>
    <dataValidation type="custom" imeMode="fullKatakana" allowBlank="1" showInputMessage="1" showErrorMessage="1" error="カタカナで入力してください。_x000a_" promptTitle="会社のフリガナは「ガイシャ」で入力。" prompt="例）_x000a_株式会社●●（カブシキガイシャ●●）_x000a_有限会社●●（ユウゲンガイシャ●●）" sqref="F45:AQ45" xr:uid="{1E023C40-4D58-4759-91EB-8FD1C3E1E452}">
      <formula1>AND(F45=PHONETIC(F45), LEN(F45)*2=LENB(F45))</formula1>
    </dataValidation>
  </dataValidations>
  <hyperlinks>
    <hyperlink ref="C240" r:id="rId1" xr:uid="{7D7A8AC6-AA4C-457B-866D-EB2BA1397F54}"/>
    <hyperlink ref="C281" r:id="rId2" xr:uid="{EF938F7A-6389-4B4A-8F8E-6B349EECA5AA}"/>
    <hyperlink ref="AC295" r:id="rId3" xr:uid="{60F01C78-D5F8-4B6C-AF99-966293E01CF2}"/>
  </hyperlinks>
  <printOptions horizontalCentered="1"/>
  <pageMargins left="0.70866141732283472" right="0.70866141732283472" top="0.74803149606299213" bottom="0.74803149606299213" header="0.31496062992125984" footer="0.31496062992125984"/>
  <pageSetup paperSize="9" scale="49" fitToHeight="5" orientation="portrait" r:id="rId4"/>
  <headerFooter alignWithMargins="0"/>
  <rowBreaks count="5" manualBreakCount="5">
    <brk id="39" max="47" man="1"/>
    <brk id="72" max="47" man="1"/>
    <brk id="116" max="47" man="1"/>
    <brk id="161" max="47" man="1"/>
    <brk id="221" max="47" man="1"/>
  </rowBreaks>
  <ignoredErrors>
    <ignoredError sqref="AL3:AO3 AL41:AO41 K51 K67 J69:J70 AL74:AO74 AL117:AN117 AL163:AN163 O69:O70 A207:A211 AO163:AP163 AO117:AP117 AO224 AL224 A234 A257 A264 A284 A287 A276 A178:A205 A291 A250 A242 A173:A176" numberStoredAsText="1"/>
  </ignoredErrors>
  <drawing r:id="rId5"/>
  <legacyDrawing r:id="rId6"/>
  <mc:AlternateContent xmlns:mc="http://schemas.openxmlformats.org/markup-compatibility/2006">
    <mc:Choice Requires="x14">
      <controls>
        <mc:AlternateContent xmlns:mc="http://schemas.openxmlformats.org/markup-compatibility/2006">
          <mc:Choice Requires="x14">
            <control shapeId="8194" r:id="rId7" name="Check Box 2">
              <controlPr defaultSize="0" autoFill="0" autoLine="0" autoPict="0">
                <anchor moveWithCells="1">
                  <from>
                    <xdr:col>6</xdr:col>
                    <xdr:colOff>184150</xdr:colOff>
                    <xdr:row>52</xdr:row>
                    <xdr:rowOff>69850</xdr:rowOff>
                  </from>
                  <to>
                    <xdr:col>21</xdr:col>
                    <xdr:colOff>0</xdr:colOff>
                    <xdr:row>52</xdr:row>
                    <xdr:rowOff>431800</xdr:rowOff>
                  </to>
                </anchor>
              </controlPr>
            </control>
          </mc:Choice>
        </mc:AlternateContent>
        <mc:AlternateContent xmlns:mc="http://schemas.openxmlformats.org/markup-compatibility/2006">
          <mc:Choice Requires="x14">
            <control shapeId="8196" r:id="rId8" name="Check Box 4">
              <controlPr defaultSize="0" autoFill="0" autoLine="0" autoPict="0">
                <anchor moveWithCells="1">
                  <from>
                    <xdr:col>27</xdr:col>
                    <xdr:colOff>203200</xdr:colOff>
                    <xdr:row>52</xdr:row>
                    <xdr:rowOff>69850</xdr:rowOff>
                  </from>
                  <to>
                    <xdr:col>39</xdr:col>
                    <xdr:colOff>146050</xdr:colOff>
                    <xdr:row>52</xdr:row>
                    <xdr:rowOff>450850</xdr:rowOff>
                  </to>
                </anchor>
              </controlPr>
            </control>
          </mc:Choice>
        </mc:AlternateContent>
        <mc:AlternateContent xmlns:mc="http://schemas.openxmlformats.org/markup-compatibility/2006">
          <mc:Choice Requires="x14">
            <control shapeId="8201" r:id="rId9" name="Check Box 9">
              <controlPr defaultSize="0" autoFill="0" autoLine="0" autoPict="0">
                <anchor>
                  <from>
                    <xdr:col>2</xdr:col>
                    <xdr:colOff>114300</xdr:colOff>
                    <xdr:row>214</xdr:row>
                    <xdr:rowOff>152400</xdr:rowOff>
                  </from>
                  <to>
                    <xdr:col>5</xdr:col>
                    <xdr:colOff>50800</xdr:colOff>
                    <xdr:row>216</xdr:row>
                    <xdr:rowOff>69850</xdr:rowOff>
                  </to>
                </anchor>
              </controlPr>
            </control>
          </mc:Choice>
        </mc:AlternateContent>
        <mc:AlternateContent xmlns:mc="http://schemas.openxmlformats.org/markup-compatibility/2006">
          <mc:Choice Requires="x14">
            <control shapeId="8202" r:id="rId10" name="Check Box 10">
              <controlPr defaultSize="0" autoFill="0" autoLine="0" autoPict="0">
                <anchor>
                  <from>
                    <xdr:col>2</xdr:col>
                    <xdr:colOff>88900</xdr:colOff>
                    <xdr:row>295</xdr:row>
                    <xdr:rowOff>82550</xdr:rowOff>
                  </from>
                  <to>
                    <xdr:col>5</xdr:col>
                    <xdr:colOff>19050</xdr:colOff>
                    <xdr:row>297</xdr:row>
                    <xdr:rowOff>139700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0" id="{E33CEE78-8B2A-4FD5-BE64-4E7F2BE37AB6}">
            <xm:f>ＺＥＨデベロッパー登録票!$CS$9=TRUE</xm:f>
            <x14:dxf>
              <font>
                <color theme="0"/>
              </font>
              <fill>
                <patternFill>
                  <bgColor rgb="FF667EF6"/>
                </patternFill>
              </fill>
            </x14:dxf>
          </x14:cfRule>
          <xm:sqref>F53:X53</xm:sqref>
        </x14:conditionalFormatting>
        <x14:conditionalFormatting xmlns:xm="http://schemas.microsoft.com/office/excel/2006/main">
          <x14:cfRule type="containsText" priority="36" operator="containsText" id="{A863E727-A962-4301-924D-0159D4308266}">
            <xm:f>NOT(ISERROR(SEARCH(data2!$A$2,J54)))</xm:f>
            <xm:f>data2!$A$2</xm:f>
            <x14:dxf>
              <fill>
                <patternFill>
                  <bgColor theme="9" tint="0.39994506668294322"/>
                </patternFill>
              </fill>
            </x14:dxf>
          </x14:cfRule>
          <xm:sqref>J54:AQ55</xm:sqref>
        </x14:conditionalFormatting>
        <x14:conditionalFormatting xmlns:xm="http://schemas.microsoft.com/office/excel/2006/main">
          <x14:cfRule type="containsText" priority="136" operator="containsText" id="{790ABF8A-522F-40B1-BF42-9E2585CF00A8}">
            <xm:f>NOT(ISERROR(SEARCH(data2!$A$2,S51)))</xm:f>
            <xm:f>data2!$A$2</xm:f>
            <x14:dxf>
              <fill>
                <patternFill>
                  <bgColor theme="9" tint="0.39994506668294322"/>
                </patternFill>
              </fill>
            </x14:dxf>
          </x14:cfRule>
          <xm:sqref>S51:X51 S67:X67</xm:sqref>
        </x14:conditionalFormatting>
        <x14:conditionalFormatting xmlns:xm="http://schemas.microsoft.com/office/excel/2006/main">
          <x14:cfRule type="expression" priority="13" id="{44AADBFB-7C0B-48FE-AFB0-5784B5C1D666}">
            <xm:f>AND(ＺＥＨデベロッパー登録票!$CS$9=TRUE,$W$58="")</xm:f>
            <x14:dxf>
              <fill>
                <patternFill>
                  <bgColor theme="9" tint="0.39994506668294322"/>
                </patternFill>
              </fill>
            </x14:dxf>
          </x14:cfRule>
          <xm:sqref>W58</xm:sqref>
        </x14:conditionalFormatting>
        <x14:conditionalFormatting xmlns:xm="http://schemas.microsoft.com/office/excel/2006/main">
          <x14:cfRule type="expression" priority="158" id="{16D80A1E-DEEC-4CB7-B512-2CCD25B9DD58}">
            <xm:f>AND(ＺＥＨデベロッパー登録票!$CT$9=TRUE,AND($W$62="",$W$61=""))</xm:f>
            <x14:dxf>
              <fill>
                <patternFill>
                  <bgColor theme="9" tint="0.39994506668294322"/>
                </patternFill>
              </fill>
            </x14:dxf>
          </x14:cfRule>
          <xm:sqref>W61:AQ62</xm:sqref>
        </x14:conditionalFormatting>
        <x14:conditionalFormatting xmlns:xm="http://schemas.microsoft.com/office/excel/2006/main">
          <x14:cfRule type="expression" priority="9" id="{DE1C17DF-4F36-4973-AD1D-D5E5E85C39D4}">
            <xm:f>ＺＥＨデベロッパー登録票!$CT$9=TRUE</xm:f>
            <x14:dxf>
              <font>
                <color theme="0"/>
              </font>
              <fill>
                <patternFill>
                  <bgColor rgb="FFDD7CF0"/>
                </patternFill>
              </fill>
            </x14:dxf>
          </x14:cfRule>
          <xm:sqref>Y53:AQ53</xm:sqref>
        </x14:conditionalFormatting>
      </x14:conditionalFormattings>
    </ext>
    <ext xmlns:x14="http://schemas.microsoft.com/office/spreadsheetml/2009/9/main" uri="{CCE6A557-97BC-4b89-ADB6-D9C93CAAB3DF}">
      <x14:dataValidations xmlns:xm="http://schemas.microsoft.com/office/excel/2006/main" xWindow="448" yWindow="304" count="2">
        <x14:dataValidation imeMode="disabled" allowBlank="1" showInputMessage="1" showErrorMessage="1" xr:uid="{036F0BF1-A35C-423A-B31D-5380230C2B6E}">
          <xm:sqref>AP2 KK2 UG2 AEC2 ANY2 AXU2 BHQ2 BRM2 CBI2 CLE2 CVA2 DEW2 DOS2 DYO2 EIK2 ESG2 FCC2 FLY2 FVU2 GFQ2 GPM2 GZI2 HJE2 HTA2 ICW2 IMS2 IWO2 JGK2 JQG2 KAC2 KJY2 KTU2 LDQ2 LNM2 LXI2 MHE2 MRA2 NAW2 NKS2 NUO2 OEK2 OOG2 OYC2 PHY2 PRU2 QBQ2 QLM2 QVI2 RFE2 RPA2 RYW2 SIS2 SSO2 TCK2 TMG2 TWC2 UFY2 UPU2 UZQ2 VJM2 VTI2 WDE2 WNA2 WWW2 AP65552 KK65552 UG65552 AEC65552 ANY65552 AXU65552 BHQ65552 BRM65552 CBI65552 CLE65552 CVA65552 DEW65552 DOS65552 DYO65552 EIK65552 ESG65552 FCC65552 FLY65552 FVU65552 GFQ65552 GPM65552 GZI65552 HJE65552 HTA65552 ICW65552 IMS65552 IWO65552 JGK65552 JQG65552 KAC65552 KJY65552 KTU65552 LDQ65552 LNM65552 LXI65552 MHE65552 MRA65552 NAW65552 NKS65552 NUO65552 OEK65552 OOG65552 OYC65552 PHY65552 PRU65552 QBQ65552 QLM65552 QVI65552 RFE65552 RPA65552 RYW65552 SIS65552 SSO65552 TCK65552 TMG65552 TWC65552 UFY65552 UPU65552 UZQ65552 VJM65552 VTI65552 WDE65552 WNA65552 WWW65552 AP131088 KK131088 UG131088 AEC131088 ANY131088 AXU131088 BHQ131088 BRM131088 CBI131088 CLE131088 CVA131088 DEW131088 DOS131088 DYO131088 EIK131088 ESG131088 FCC131088 FLY131088 FVU131088 GFQ131088 GPM131088 GZI131088 HJE131088 HTA131088 ICW131088 IMS131088 IWO131088 JGK131088 JQG131088 KAC131088 KJY131088 KTU131088 LDQ131088 LNM131088 LXI131088 MHE131088 MRA131088 NAW131088 NKS131088 NUO131088 OEK131088 OOG131088 OYC131088 PHY131088 PRU131088 QBQ131088 QLM131088 QVI131088 RFE131088 RPA131088 RYW131088 SIS131088 SSO131088 TCK131088 TMG131088 TWC131088 UFY131088 UPU131088 UZQ131088 VJM131088 VTI131088 WDE131088 WNA131088 WWW131088 AP196624 KK196624 UG196624 AEC196624 ANY196624 AXU196624 BHQ196624 BRM196624 CBI196624 CLE196624 CVA196624 DEW196624 DOS196624 DYO196624 EIK196624 ESG196624 FCC196624 FLY196624 FVU196624 GFQ196624 GPM196624 GZI196624 HJE196624 HTA196624 ICW196624 IMS196624 IWO196624 JGK196624 JQG196624 KAC196624 KJY196624 KTU196624 LDQ196624 LNM196624 LXI196624 MHE196624 MRA196624 NAW196624 NKS196624 NUO196624 OEK196624 OOG196624 OYC196624 PHY196624 PRU196624 QBQ196624 QLM196624 QVI196624 RFE196624 RPA196624 RYW196624 SIS196624 SSO196624 TCK196624 TMG196624 TWC196624 UFY196624 UPU196624 UZQ196624 VJM196624 VTI196624 WDE196624 WNA196624 WWW196624 AP262160 KK262160 UG262160 AEC262160 ANY262160 AXU262160 BHQ262160 BRM262160 CBI262160 CLE262160 CVA262160 DEW262160 DOS262160 DYO262160 EIK262160 ESG262160 FCC262160 FLY262160 FVU262160 GFQ262160 GPM262160 GZI262160 HJE262160 HTA262160 ICW262160 IMS262160 IWO262160 JGK262160 JQG262160 KAC262160 KJY262160 KTU262160 LDQ262160 LNM262160 LXI262160 MHE262160 MRA262160 NAW262160 NKS262160 NUO262160 OEK262160 OOG262160 OYC262160 PHY262160 PRU262160 QBQ262160 QLM262160 QVI262160 RFE262160 RPA262160 RYW262160 SIS262160 SSO262160 TCK262160 TMG262160 TWC262160 UFY262160 UPU262160 UZQ262160 VJM262160 VTI262160 WDE262160 WNA262160 WWW262160 AP327696 KK327696 UG327696 AEC327696 ANY327696 AXU327696 BHQ327696 BRM327696 CBI327696 CLE327696 CVA327696 DEW327696 DOS327696 DYO327696 EIK327696 ESG327696 FCC327696 FLY327696 FVU327696 GFQ327696 GPM327696 GZI327696 HJE327696 HTA327696 ICW327696 IMS327696 IWO327696 JGK327696 JQG327696 KAC327696 KJY327696 KTU327696 LDQ327696 LNM327696 LXI327696 MHE327696 MRA327696 NAW327696 NKS327696 NUO327696 OEK327696 OOG327696 OYC327696 PHY327696 PRU327696 QBQ327696 QLM327696 QVI327696 RFE327696 RPA327696 RYW327696 SIS327696 SSO327696 TCK327696 TMG327696 TWC327696 UFY327696 UPU327696 UZQ327696 VJM327696 VTI327696 WDE327696 WNA327696 WWW327696 AP393232 KK393232 UG393232 AEC393232 ANY393232 AXU393232 BHQ393232 BRM393232 CBI393232 CLE393232 CVA393232 DEW393232 DOS393232 DYO393232 EIK393232 ESG393232 FCC393232 FLY393232 FVU393232 GFQ393232 GPM393232 GZI393232 HJE393232 HTA393232 ICW393232 IMS393232 IWO393232 JGK393232 JQG393232 KAC393232 KJY393232 KTU393232 LDQ393232 LNM393232 LXI393232 MHE393232 MRA393232 NAW393232 NKS393232 NUO393232 OEK393232 OOG393232 OYC393232 PHY393232 PRU393232 QBQ393232 QLM393232 QVI393232 RFE393232 RPA393232 RYW393232 SIS393232 SSO393232 TCK393232 TMG393232 TWC393232 UFY393232 UPU393232 UZQ393232 VJM393232 VTI393232 WDE393232 WNA393232 WWW393232 AP458768 KK458768 UG458768 AEC458768 ANY458768 AXU458768 BHQ458768 BRM458768 CBI458768 CLE458768 CVA458768 DEW458768 DOS458768 DYO458768 EIK458768 ESG458768 FCC458768 FLY458768 FVU458768 GFQ458768 GPM458768 GZI458768 HJE458768 HTA458768 ICW458768 IMS458768 IWO458768 JGK458768 JQG458768 KAC458768 KJY458768 KTU458768 LDQ458768 LNM458768 LXI458768 MHE458768 MRA458768 NAW458768 NKS458768 NUO458768 OEK458768 OOG458768 OYC458768 PHY458768 PRU458768 QBQ458768 QLM458768 QVI458768 RFE458768 RPA458768 RYW458768 SIS458768 SSO458768 TCK458768 TMG458768 TWC458768 UFY458768 UPU458768 UZQ458768 VJM458768 VTI458768 WDE458768 WNA458768 WWW458768 AP524304 KK524304 UG524304 AEC524304 ANY524304 AXU524304 BHQ524304 BRM524304 CBI524304 CLE524304 CVA524304 DEW524304 DOS524304 DYO524304 EIK524304 ESG524304 FCC524304 FLY524304 FVU524304 GFQ524304 GPM524304 GZI524304 HJE524304 HTA524304 ICW524304 IMS524304 IWO524304 JGK524304 JQG524304 KAC524304 KJY524304 KTU524304 LDQ524304 LNM524304 LXI524304 MHE524304 MRA524304 NAW524304 NKS524304 NUO524304 OEK524304 OOG524304 OYC524304 PHY524304 PRU524304 QBQ524304 QLM524304 QVI524304 RFE524304 RPA524304 RYW524304 SIS524304 SSO524304 TCK524304 TMG524304 TWC524304 UFY524304 UPU524304 UZQ524304 VJM524304 VTI524304 WDE524304 WNA524304 WWW524304 AP589840 KK589840 UG589840 AEC589840 ANY589840 AXU589840 BHQ589840 BRM589840 CBI589840 CLE589840 CVA589840 DEW589840 DOS589840 DYO589840 EIK589840 ESG589840 FCC589840 FLY589840 FVU589840 GFQ589840 GPM589840 GZI589840 HJE589840 HTA589840 ICW589840 IMS589840 IWO589840 JGK589840 JQG589840 KAC589840 KJY589840 KTU589840 LDQ589840 LNM589840 LXI589840 MHE589840 MRA589840 NAW589840 NKS589840 NUO589840 OEK589840 OOG589840 OYC589840 PHY589840 PRU589840 QBQ589840 QLM589840 QVI589840 RFE589840 RPA589840 RYW589840 SIS589840 SSO589840 TCK589840 TMG589840 TWC589840 UFY589840 UPU589840 UZQ589840 VJM589840 VTI589840 WDE589840 WNA589840 WWW589840 AP655376 KK655376 UG655376 AEC655376 ANY655376 AXU655376 BHQ655376 BRM655376 CBI655376 CLE655376 CVA655376 DEW655376 DOS655376 DYO655376 EIK655376 ESG655376 FCC655376 FLY655376 FVU655376 GFQ655376 GPM655376 GZI655376 HJE655376 HTA655376 ICW655376 IMS655376 IWO655376 JGK655376 JQG655376 KAC655376 KJY655376 KTU655376 LDQ655376 LNM655376 LXI655376 MHE655376 MRA655376 NAW655376 NKS655376 NUO655376 OEK655376 OOG655376 OYC655376 PHY655376 PRU655376 QBQ655376 QLM655376 QVI655376 RFE655376 RPA655376 RYW655376 SIS655376 SSO655376 TCK655376 TMG655376 TWC655376 UFY655376 UPU655376 UZQ655376 VJM655376 VTI655376 WDE655376 WNA655376 WWW655376 AP720912 KK720912 UG720912 AEC720912 ANY720912 AXU720912 BHQ720912 BRM720912 CBI720912 CLE720912 CVA720912 DEW720912 DOS720912 DYO720912 EIK720912 ESG720912 FCC720912 FLY720912 FVU720912 GFQ720912 GPM720912 GZI720912 HJE720912 HTA720912 ICW720912 IMS720912 IWO720912 JGK720912 JQG720912 KAC720912 KJY720912 KTU720912 LDQ720912 LNM720912 LXI720912 MHE720912 MRA720912 NAW720912 NKS720912 NUO720912 OEK720912 OOG720912 OYC720912 PHY720912 PRU720912 QBQ720912 QLM720912 QVI720912 RFE720912 RPA720912 RYW720912 SIS720912 SSO720912 TCK720912 TMG720912 TWC720912 UFY720912 UPU720912 UZQ720912 VJM720912 VTI720912 WDE720912 WNA720912 WWW720912 AP786448 KK786448 UG786448 AEC786448 ANY786448 AXU786448 BHQ786448 BRM786448 CBI786448 CLE786448 CVA786448 DEW786448 DOS786448 DYO786448 EIK786448 ESG786448 FCC786448 FLY786448 FVU786448 GFQ786448 GPM786448 GZI786448 HJE786448 HTA786448 ICW786448 IMS786448 IWO786448 JGK786448 JQG786448 KAC786448 KJY786448 KTU786448 LDQ786448 LNM786448 LXI786448 MHE786448 MRA786448 NAW786448 NKS786448 NUO786448 OEK786448 OOG786448 OYC786448 PHY786448 PRU786448 QBQ786448 QLM786448 QVI786448 RFE786448 RPA786448 RYW786448 SIS786448 SSO786448 TCK786448 TMG786448 TWC786448 UFY786448 UPU786448 UZQ786448 VJM786448 VTI786448 WDE786448 WNA786448 WWW786448 AP851984 KK851984 UG851984 AEC851984 ANY851984 AXU851984 BHQ851984 BRM851984 CBI851984 CLE851984 CVA851984 DEW851984 DOS851984 DYO851984 EIK851984 ESG851984 FCC851984 FLY851984 FVU851984 GFQ851984 GPM851984 GZI851984 HJE851984 HTA851984 ICW851984 IMS851984 IWO851984 JGK851984 JQG851984 KAC851984 KJY851984 KTU851984 LDQ851984 LNM851984 LXI851984 MHE851984 MRA851984 NAW851984 NKS851984 NUO851984 OEK851984 OOG851984 OYC851984 PHY851984 PRU851984 QBQ851984 QLM851984 QVI851984 RFE851984 RPA851984 RYW851984 SIS851984 SSO851984 TCK851984 TMG851984 TWC851984 UFY851984 UPU851984 UZQ851984 VJM851984 VTI851984 WDE851984 WNA851984 WWW851984 AP917520 KK917520 UG917520 AEC917520 ANY917520 AXU917520 BHQ917520 BRM917520 CBI917520 CLE917520 CVA917520 DEW917520 DOS917520 DYO917520 EIK917520 ESG917520 FCC917520 FLY917520 FVU917520 GFQ917520 GPM917520 GZI917520 HJE917520 HTA917520 ICW917520 IMS917520 IWO917520 JGK917520 JQG917520 KAC917520 KJY917520 KTU917520 LDQ917520 LNM917520 LXI917520 MHE917520 MRA917520 NAW917520 NKS917520 NUO917520 OEK917520 OOG917520 OYC917520 PHY917520 PRU917520 QBQ917520 QLM917520 QVI917520 RFE917520 RPA917520 RYW917520 SIS917520 SSO917520 TCK917520 TMG917520 TWC917520 UFY917520 UPU917520 UZQ917520 VJM917520 VTI917520 WDE917520 WNA917520 WWW917520 AP983056 KK983056 UG983056 AEC983056 ANY983056 AXU983056 BHQ983056 BRM983056 CBI983056 CLE983056 CVA983056 DEW983056 DOS983056 DYO983056 EIK983056 ESG983056 FCC983056 FLY983056 FVU983056 GFQ983056 GPM983056 GZI983056 HJE983056 HTA983056 ICW983056 IMS983056 IWO983056 JGK983056 JQG983056 KAC983056 KJY983056 KTU983056 LDQ983056 LNM983056 LXI983056 MHE983056 MRA983056 NAW983056 NKS983056 NUO983056 OEK983056 OOG983056 OYC983056 PHY983056 PRU983056 QBQ983056 QLM983056 QVI983056 RFE983056 RPA983056 RYW983056 SIS983056 SSO983056 TCK983056 TMG983056 TWC983056 UFY983056 UPU983056 UZQ983056 VJM983056 VTI983056 WDE983056 WNA983056 WWW983056 AL118 JY2 TU2 ADQ2 ANM2 AXI2 BHE2 BRA2 CAW2 CKS2 CUO2 DEK2 DOG2 DYC2 EHY2 ERU2 FBQ2 FLM2 FVI2 GFE2 GPA2 GYW2 HIS2 HSO2 ICK2 IMG2 IWC2 JFY2 JPU2 JZQ2 KJM2 KTI2 LDE2 LNA2 LWW2 MGS2 MQO2 NAK2 NKG2 NUC2 ODY2 ONU2 OXQ2 PHM2 PRI2 QBE2 QLA2 QUW2 RES2 ROO2 RYK2 SIG2 SSC2 TBY2 TLU2 TVQ2 UFM2 UPI2 UZE2 VJA2 VSW2 WCS2 WMO2 WWK2 AD65552 JY65552 TU65552 ADQ65552 ANM65552 AXI65552 BHE65552 BRA65552 CAW65552 CKS65552 CUO65552 DEK65552 DOG65552 DYC65552 EHY65552 ERU65552 FBQ65552 FLM65552 FVI65552 GFE65552 GPA65552 GYW65552 HIS65552 HSO65552 ICK65552 IMG65552 IWC65552 JFY65552 JPU65552 JZQ65552 KJM65552 KTI65552 LDE65552 LNA65552 LWW65552 MGS65552 MQO65552 NAK65552 NKG65552 NUC65552 ODY65552 ONU65552 OXQ65552 PHM65552 PRI65552 QBE65552 QLA65552 QUW65552 RES65552 ROO65552 RYK65552 SIG65552 SSC65552 TBY65552 TLU65552 TVQ65552 UFM65552 UPI65552 UZE65552 VJA65552 VSW65552 WCS65552 WMO65552 WWK65552 AD131088 JY131088 TU131088 ADQ131088 ANM131088 AXI131088 BHE131088 BRA131088 CAW131088 CKS131088 CUO131088 DEK131088 DOG131088 DYC131088 EHY131088 ERU131088 FBQ131088 FLM131088 FVI131088 GFE131088 GPA131088 GYW131088 HIS131088 HSO131088 ICK131088 IMG131088 IWC131088 JFY131088 JPU131088 JZQ131088 KJM131088 KTI131088 LDE131088 LNA131088 LWW131088 MGS131088 MQO131088 NAK131088 NKG131088 NUC131088 ODY131088 ONU131088 OXQ131088 PHM131088 PRI131088 QBE131088 QLA131088 QUW131088 RES131088 ROO131088 RYK131088 SIG131088 SSC131088 TBY131088 TLU131088 TVQ131088 UFM131088 UPI131088 UZE131088 VJA131088 VSW131088 WCS131088 WMO131088 WWK131088 AD196624 JY196624 TU196624 ADQ196624 ANM196624 AXI196624 BHE196624 BRA196624 CAW196624 CKS196624 CUO196624 DEK196624 DOG196624 DYC196624 EHY196624 ERU196624 FBQ196624 FLM196624 FVI196624 GFE196624 GPA196624 GYW196624 HIS196624 HSO196624 ICK196624 IMG196624 IWC196624 JFY196624 JPU196624 JZQ196624 KJM196624 KTI196624 LDE196624 LNA196624 LWW196624 MGS196624 MQO196624 NAK196624 NKG196624 NUC196624 ODY196624 ONU196624 OXQ196624 PHM196624 PRI196624 QBE196624 QLA196624 QUW196624 RES196624 ROO196624 RYK196624 SIG196624 SSC196624 TBY196624 TLU196624 TVQ196624 UFM196624 UPI196624 UZE196624 VJA196624 VSW196624 WCS196624 WMO196624 WWK196624 AD262160 JY262160 TU262160 ADQ262160 ANM262160 AXI262160 BHE262160 BRA262160 CAW262160 CKS262160 CUO262160 DEK262160 DOG262160 DYC262160 EHY262160 ERU262160 FBQ262160 FLM262160 FVI262160 GFE262160 GPA262160 GYW262160 HIS262160 HSO262160 ICK262160 IMG262160 IWC262160 JFY262160 JPU262160 JZQ262160 KJM262160 KTI262160 LDE262160 LNA262160 LWW262160 MGS262160 MQO262160 NAK262160 NKG262160 NUC262160 ODY262160 ONU262160 OXQ262160 PHM262160 PRI262160 QBE262160 QLA262160 QUW262160 RES262160 ROO262160 RYK262160 SIG262160 SSC262160 TBY262160 TLU262160 TVQ262160 UFM262160 UPI262160 UZE262160 VJA262160 VSW262160 WCS262160 WMO262160 WWK262160 AD327696 JY327696 TU327696 ADQ327696 ANM327696 AXI327696 BHE327696 BRA327696 CAW327696 CKS327696 CUO327696 DEK327696 DOG327696 DYC327696 EHY327696 ERU327696 FBQ327696 FLM327696 FVI327696 GFE327696 GPA327696 GYW327696 HIS327696 HSO327696 ICK327696 IMG327696 IWC327696 JFY327696 JPU327696 JZQ327696 KJM327696 KTI327696 LDE327696 LNA327696 LWW327696 MGS327696 MQO327696 NAK327696 NKG327696 NUC327696 ODY327696 ONU327696 OXQ327696 PHM327696 PRI327696 QBE327696 QLA327696 QUW327696 RES327696 ROO327696 RYK327696 SIG327696 SSC327696 TBY327696 TLU327696 TVQ327696 UFM327696 UPI327696 UZE327696 VJA327696 VSW327696 WCS327696 WMO327696 WWK327696 AD393232 JY393232 TU393232 ADQ393232 ANM393232 AXI393232 BHE393232 BRA393232 CAW393232 CKS393232 CUO393232 DEK393232 DOG393232 DYC393232 EHY393232 ERU393232 FBQ393232 FLM393232 FVI393232 GFE393232 GPA393232 GYW393232 HIS393232 HSO393232 ICK393232 IMG393232 IWC393232 JFY393232 JPU393232 JZQ393232 KJM393232 KTI393232 LDE393232 LNA393232 LWW393232 MGS393232 MQO393232 NAK393232 NKG393232 NUC393232 ODY393232 ONU393232 OXQ393232 PHM393232 PRI393232 QBE393232 QLA393232 QUW393232 RES393232 ROO393232 RYK393232 SIG393232 SSC393232 TBY393232 TLU393232 TVQ393232 UFM393232 UPI393232 UZE393232 VJA393232 VSW393232 WCS393232 WMO393232 WWK393232 AD458768 JY458768 TU458768 ADQ458768 ANM458768 AXI458768 BHE458768 BRA458768 CAW458768 CKS458768 CUO458768 DEK458768 DOG458768 DYC458768 EHY458768 ERU458768 FBQ458768 FLM458768 FVI458768 GFE458768 GPA458768 GYW458768 HIS458768 HSO458768 ICK458768 IMG458768 IWC458768 JFY458768 JPU458768 JZQ458768 KJM458768 KTI458768 LDE458768 LNA458768 LWW458768 MGS458768 MQO458768 NAK458768 NKG458768 NUC458768 ODY458768 ONU458768 OXQ458768 PHM458768 PRI458768 QBE458768 QLA458768 QUW458768 RES458768 ROO458768 RYK458768 SIG458768 SSC458768 TBY458768 TLU458768 TVQ458768 UFM458768 UPI458768 UZE458768 VJA458768 VSW458768 WCS458768 WMO458768 WWK458768 AD524304 JY524304 TU524304 ADQ524304 ANM524304 AXI524304 BHE524304 BRA524304 CAW524304 CKS524304 CUO524304 DEK524304 DOG524304 DYC524304 EHY524304 ERU524304 FBQ524304 FLM524304 FVI524304 GFE524304 GPA524304 GYW524304 HIS524304 HSO524304 ICK524304 IMG524304 IWC524304 JFY524304 JPU524304 JZQ524304 KJM524304 KTI524304 LDE524304 LNA524304 LWW524304 MGS524304 MQO524304 NAK524304 NKG524304 NUC524304 ODY524304 ONU524304 OXQ524304 PHM524304 PRI524304 QBE524304 QLA524304 QUW524304 RES524304 ROO524304 RYK524304 SIG524304 SSC524304 TBY524304 TLU524304 TVQ524304 UFM524304 UPI524304 UZE524304 VJA524304 VSW524304 WCS524304 WMO524304 WWK524304 AD589840 JY589840 TU589840 ADQ589840 ANM589840 AXI589840 BHE589840 BRA589840 CAW589840 CKS589840 CUO589840 DEK589840 DOG589840 DYC589840 EHY589840 ERU589840 FBQ589840 FLM589840 FVI589840 GFE589840 GPA589840 GYW589840 HIS589840 HSO589840 ICK589840 IMG589840 IWC589840 JFY589840 JPU589840 JZQ589840 KJM589840 KTI589840 LDE589840 LNA589840 LWW589840 MGS589840 MQO589840 NAK589840 NKG589840 NUC589840 ODY589840 ONU589840 OXQ589840 PHM589840 PRI589840 QBE589840 QLA589840 QUW589840 RES589840 ROO589840 RYK589840 SIG589840 SSC589840 TBY589840 TLU589840 TVQ589840 UFM589840 UPI589840 UZE589840 VJA589840 VSW589840 WCS589840 WMO589840 WWK589840 AD655376 JY655376 TU655376 ADQ655376 ANM655376 AXI655376 BHE655376 BRA655376 CAW655376 CKS655376 CUO655376 DEK655376 DOG655376 DYC655376 EHY655376 ERU655376 FBQ655376 FLM655376 FVI655376 GFE655376 GPA655376 GYW655376 HIS655376 HSO655376 ICK655376 IMG655376 IWC655376 JFY655376 JPU655376 JZQ655376 KJM655376 KTI655376 LDE655376 LNA655376 LWW655376 MGS655376 MQO655376 NAK655376 NKG655376 NUC655376 ODY655376 ONU655376 OXQ655376 PHM655376 PRI655376 QBE655376 QLA655376 QUW655376 RES655376 ROO655376 RYK655376 SIG655376 SSC655376 TBY655376 TLU655376 TVQ655376 UFM655376 UPI655376 UZE655376 VJA655376 VSW655376 WCS655376 WMO655376 WWK655376 AD720912 JY720912 TU720912 ADQ720912 ANM720912 AXI720912 BHE720912 BRA720912 CAW720912 CKS720912 CUO720912 DEK720912 DOG720912 DYC720912 EHY720912 ERU720912 FBQ720912 FLM720912 FVI720912 GFE720912 GPA720912 GYW720912 HIS720912 HSO720912 ICK720912 IMG720912 IWC720912 JFY720912 JPU720912 JZQ720912 KJM720912 KTI720912 LDE720912 LNA720912 LWW720912 MGS720912 MQO720912 NAK720912 NKG720912 NUC720912 ODY720912 ONU720912 OXQ720912 PHM720912 PRI720912 QBE720912 QLA720912 QUW720912 RES720912 ROO720912 RYK720912 SIG720912 SSC720912 TBY720912 TLU720912 TVQ720912 UFM720912 UPI720912 UZE720912 VJA720912 VSW720912 WCS720912 WMO720912 WWK720912 AD786448 JY786448 TU786448 ADQ786448 ANM786448 AXI786448 BHE786448 BRA786448 CAW786448 CKS786448 CUO786448 DEK786448 DOG786448 DYC786448 EHY786448 ERU786448 FBQ786448 FLM786448 FVI786448 GFE786448 GPA786448 GYW786448 HIS786448 HSO786448 ICK786448 IMG786448 IWC786448 JFY786448 JPU786448 JZQ786448 KJM786448 KTI786448 LDE786448 LNA786448 LWW786448 MGS786448 MQO786448 NAK786448 NKG786448 NUC786448 ODY786448 ONU786448 OXQ786448 PHM786448 PRI786448 QBE786448 QLA786448 QUW786448 RES786448 ROO786448 RYK786448 SIG786448 SSC786448 TBY786448 TLU786448 TVQ786448 UFM786448 UPI786448 UZE786448 VJA786448 VSW786448 WCS786448 WMO786448 WWK786448 AD851984 JY851984 TU851984 ADQ851984 ANM851984 AXI851984 BHE851984 BRA851984 CAW851984 CKS851984 CUO851984 DEK851984 DOG851984 DYC851984 EHY851984 ERU851984 FBQ851984 FLM851984 FVI851984 GFE851984 GPA851984 GYW851984 HIS851984 HSO851984 ICK851984 IMG851984 IWC851984 JFY851984 JPU851984 JZQ851984 KJM851984 KTI851984 LDE851984 LNA851984 LWW851984 MGS851984 MQO851984 NAK851984 NKG851984 NUC851984 ODY851984 ONU851984 OXQ851984 PHM851984 PRI851984 QBE851984 QLA851984 QUW851984 RES851984 ROO851984 RYK851984 SIG851984 SSC851984 TBY851984 TLU851984 TVQ851984 UFM851984 UPI851984 UZE851984 VJA851984 VSW851984 WCS851984 WMO851984 WWK851984 AD917520 JY917520 TU917520 ADQ917520 ANM917520 AXI917520 BHE917520 BRA917520 CAW917520 CKS917520 CUO917520 DEK917520 DOG917520 DYC917520 EHY917520 ERU917520 FBQ917520 FLM917520 FVI917520 GFE917520 GPA917520 GYW917520 HIS917520 HSO917520 ICK917520 IMG917520 IWC917520 JFY917520 JPU917520 JZQ917520 KJM917520 KTI917520 LDE917520 LNA917520 LWW917520 MGS917520 MQO917520 NAK917520 NKG917520 NUC917520 ODY917520 ONU917520 OXQ917520 PHM917520 PRI917520 QBE917520 QLA917520 QUW917520 RES917520 ROO917520 RYK917520 SIG917520 SSC917520 TBY917520 TLU917520 TVQ917520 UFM917520 UPI917520 UZE917520 VJA917520 VSW917520 WCS917520 WMO917520 WWK917520 AD983056 JY983056 TU983056 ADQ983056 ANM983056 AXI983056 BHE983056 BRA983056 CAW983056 CKS983056 CUO983056 DEK983056 DOG983056 DYC983056 EHY983056 ERU983056 FBQ983056 FLM983056 FVI983056 GFE983056 GPA983056 GYW983056 HIS983056 HSO983056 ICK983056 IMG983056 IWC983056 JFY983056 JPU983056 JZQ983056 KJM983056 KTI983056 LDE983056 LNA983056 LWW983056 MGS983056 MQO983056 NAK983056 NKG983056 NUC983056 ODY983056 ONU983056 OXQ983056 PHM983056 PRI983056 QBE983056 QLA983056 QUW983056 RES983056 ROO983056 RYK983056 SIG983056 SSC983056 TBY983056 TLU983056 TVQ983056 UFM983056 UPI983056 UZE983056 VJA983056 VSW983056 WCS983056 WMO983056 WWK983056 AD65654 JY65654 TU65654 ADQ65654 ANM65654 AXI65654 BHE65654 BRA65654 CAW65654 CKS65654 CUO65654 DEK65654 DOG65654 DYC65654 EHY65654 ERU65654 FBQ65654 FLM65654 FVI65654 GFE65654 GPA65654 GYW65654 HIS65654 HSO65654 ICK65654 IMG65654 IWC65654 JFY65654 JPU65654 JZQ65654 KJM65654 KTI65654 LDE65654 LNA65654 LWW65654 MGS65654 MQO65654 NAK65654 NKG65654 NUC65654 ODY65654 ONU65654 OXQ65654 PHM65654 PRI65654 QBE65654 QLA65654 QUW65654 RES65654 ROO65654 RYK65654 SIG65654 SSC65654 TBY65654 TLU65654 TVQ65654 UFM65654 UPI65654 UZE65654 VJA65654 VSW65654 WCS65654 WMO65654 WWK65654 AD131190 JY131190 TU131190 ADQ131190 ANM131190 AXI131190 BHE131190 BRA131190 CAW131190 CKS131190 CUO131190 DEK131190 DOG131190 DYC131190 EHY131190 ERU131190 FBQ131190 FLM131190 FVI131190 GFE131190 GPA131190 GYW131190 HIS131190 HSO131190 ICK131190 IMG131190 IWC131190 JFY131190 JPU131190 JZQ131190 KJM131190 KTI131190 LDE131190 LNA131190 LWW131190 MGS131190 MQO131190 NAK131190 NKG131190 NUC131190 ODY131190 ONU131190 OXQ131190 PHM131190 PRI131190 QBE131190 QLA131190 QUW131190 RES131190 ROO131190 RYK131190 SIG131190 SSC131190 TBY131190 TLU131190 TVQ131190 UFM131190 UPI131190 UZE131190 VJA131190 VSW131190 WCS131190 WMO131190 WWK131190 AD196726 JY196726 TU196726 ADQ196726 ANM196726 AXI196726 BHE196726 BRA196726 CAW196726 CKS196726 CUO196726 DEK196726 DOG196726 DYC196726 EHY196726 ERU196726 FBQ196726 FLM196726 FVI196726 GFE196726 GPA196726 GYW196726 HIS196726 HSO196726 ICK196726 IMG196726 IWC196726 JFY196726 JPU196726 JZQ196726 KJM196726 KTI196726 LDE196726 LNA196726 LWW196726 MGS196726 MQO196726 NAK196726 NKG196726 NUC196726 ODY196726 ONU196726 OXQ196726 PHM196726 PRI196726 QBE196726 QLA196726 QUW196726 RES196726 ROO196726 RYK196726 SIG196726 SSC196726 TBY196726 TLU196726 TVQ196726 UFM196726 UPI196726 UZE196726 VJA196726 VSW196726 WCS196726 WMO196726 WWK196726 AD262262 JY262262 TU262262 ADQ262262 ANM262262 AXI262262 BHE262262 BRA262262 CAW262262 CKS262262 CUO262262 DEK262262 DOG262262 DYC262262 EHY262262 ERU262262 FBQ262262 FLM262262 FVI262262 GFE262262 GPA262262 GYW262262 HIS262262 HSO262262 ICK262262 IMG262262 IWC262262 JFY262262 JPU262262 JZQ262262 KJM262262 KTI262262 LDE262262 LNA262262 LWW262262 MGS262262 MQO262262 NAK262262 NKG262262 NUC262262 ODY262262 ONU262262 OXQ262262 PHM262262 PRI262262 QBE262262 QLA262262 QUW262262 RES262262 ROO262262 RYK262262 SIG262262 SSC262262 TBY262262 TLU262262 TVQ262262 UFM262262 UPI262262 UZE262262 VJA262262 VSW262262 WCS262262 WMO262262 WWK262262 AD327798 JY327798 TU327798 ADQ327798 ANM327798 AXI327798 BHE327798 BRA327798 CAW327798 CKS327798 CUO327798 DEK327798 DOG327798 DYC327798 EHY327798 ERU327798 FBQ327798 FLM327798 FVI327798 GFE327798 GPA327798 GYW327798 HIS327798 HSO327798 ICK327798 IMG327798 IWC327798 JFY327798 JPU327798 JZQ327798 KJM327798 KTI327798 LDE327798 LNA327798 LWW327798 MGS327798 MQO327798 NAK327798 NKG327798 NUC327798 ODY327798 ONU327798 OXQ327798 PHM327798 PRI327798 QBE327798 QLA327798 QUW327798 RES327798 ROO327798 RYK327798 SIG327798 SSC327798 TBY327798 TLU327798 TVQ327798 UFM327798 UPI327798 UZE327798 VJA327798 VSW327798 WCS327798 WMO327798 WWK327798 AD393334 JY393334 TU393334 ADQ393334 ANM393334 AXI393334 BHE393334 BRA393334 CAW393334 CKS393334 CUO393334 DEK393334 DOG393334 DYC393334 EHY393334 ERU393334 FBQ393334 FLM393334 FVI393334 GFE393334 GPA393334 GYW393334 HIS393334 HSO393334 ICK393334 IMG393334 IWC393334 JFY393334 JPU393334 JZQ393334 KJM393334 KTI393334 LDE393334 LNA393334 LWW393334 MGS393334 MQO393334 NAK393334 NKG393334 NUC393334 ODY393334 ONU393334 OXQ393334 PHM393334 PRI393334 QBE393334 QLA393334 QUW393334 RES393334 ROO393334 RYK393334 SIG393334 SSC393334 TBY393334 TLU393334 TVQ393334 UFM393334 UPI393334 UZE393334 VJA393334 VSW393334 WCS393334 WMO393334 WWK393334 AD458870 JY458870 TU458870 ADQ458870 ANM458870 AXI458870 BHE458870 BRA458870 CAW458870 CKS458870 CUO458870 DEK458870 DOG458870 DYC458870 EHY458870 ERU458870 FBQ458870 FLM458870 FVI458870 GFE458870 GPA458870 GYW458870 HIS458870 HSO458870 ICK458870 IMG458870 IWC458870 JFY458870 JPU458870 JZQ458870 KJM458870 KTI458870 LDE458870 LNA458870 LWW458870 MGS458870 MQO458870 NAK458870 NKG458870 NUC458870 ODY458870 ONU458870 OXQ458870 PHM458870 PRI458870 QBE458870 QLA458870 QUW458870 RES458870 ROO458870 RYK458870 SIG458870 SSC458870 TBY458870 TLU458870 TVQ458870 UFM458870 UPI458870 UZE458870 VJA458870 VSW458870 WCS458870 WMO458870 WWK458870 AD524406 JY524406 TU524406 ADQ524406 ANM524406 AXI524406 BHE524406 BRA524406 CAW524406 CKS524406 CUO524406 DEK524406 DOG524406 DYC524406 EHY524406 ERU524406 FBQ524406 FLM524406 FVI524406 GFE524406 GPA524406 GYW524406 HIS524406 HSO524406 ICK524406 IMG524406 IWC524406 JFY524406 JPU524406 JZQ524406 KJM524406 KTI524406 LDE524406 LNA524406 LWW524406 MGS524406 MQO524406 NAK524406 NKG524406 NUC524406 ODY524406 ONU524406 OXQ524406 PHM524406 PRI524406 QBE524406 QLA524406 QUW524406 RES524406 ROO524406 RYK524406 SIG524406 SSC524406 TBY524406 TLU524406 TVQ524406 UFM524406 UPI524406 UZE524406 VJA524406 VSW524406 WCS524406 WMO524406 WWK524406 AD589942 JY589942 TU589942 ADQ589942 ANM589942 AXI589942 BHE589942 BRA589942 CAW589942 CKS589942 CUO589942 DEK589942 DOG589942 DYC589942 EHY589942 ERU589942 FBQ589942 FLM589942 FVI589942 GFE589942 GPA589942 GYW589942 HIS589942 HSO589942 ICK589942 IMG589942 IWC589942 JFY589942 JPU589942 JZQ589942 KJM589942 KTI589942 LDE589942 LNA589942 LWW589942 MGS589942 MQO589942 NAK589942 NKG589942 NUC589942 ODY589942 ONU589942 OXQ589942 PHM589942 PRI589942 QBE589942 QLA589942 QUW589942 RES589942 ROO589942 RYK589942 SIG589942 SSC589942 TBY589942 TLU589942 TVQ589942 UFM589942 UPI589942 UZE589942 VJA589942 VSW589942 WCS589942 WMO589942 WWK589942 AD655478 JY655478 TU655478 ADQ655478 ANM655478 AXI655478 BHE655478 BRA655478 CAW655478 CKS655478 CUO655478 DEK655478 DOG655478 DYC655478 EHY655478 ERU655478 FBQ655478 FLM655478 FVI655478 GFE655478 GPA655478 GYW655478 HIS655478 HSO655478 ICK655478 IMG655478 IWC655478 JFY655478 JPU655478 JZQ655478 KJM655478 KTI655478 LDE655478 LNA655478 LWW655478 MGS655478 MQO655478 NAK655478 NKG655478 NUC655478 ODY655478 ONU655478 OXQ655478 PHM655478 PRI655478 QBE655478 QLA655478 QUW655478 RES655478 ROO655478 RYK655478 SIG655478 SSC655478 TBY655478 TLU655478 TVQ655478 UFM655478 UPI655478 UZE655478 VJA655478 VSW655478 WCS655478 WMO655478 WWK655478 AD721014 JY721014 TU721014 ADQ721014 ANM721014 AXI721014 BHE721014 BRA721014 CAW721014 CKS721014 CUO721014 DEK721014 DOG721014 DYC721014 EHY721014 ERU721014 FBQ721014 FLM721014 FVI721014 GFE721014 GPA721014 GYW721014 HIS721014 HSO721014 ICK721014 IMG721014 IWC721014 JFY721014 JPU721014 JZQ721014 KJM721014 KTI721014 LDE721014 LNA721014 LWW721014 MGS721014 MQO721014 NAK721014 NKG721014 NUC721014 ODY721014 ONU721014 OXQ721014 PHM721014 PRI721014 QBE721014 QLA721014 QUW721014 RES721014 ROO721014 RYK721014 SIG721014 SSC721014 TBY721014 TLU721014 TVQ721014 UFM721014 UPI721014 UZE721014 VJA721014 VSW721014 WCS721014 WMO721014 WWK721014 AD786550 JY786550 TU786550 ADQ786550 ANM786550 AXI786550 BHE786550 BRA786550 CAW786550 CKS786550 CUO786550 DEK786550 DOG786550 DYC786550 EHY786550 ERU786550 FBQ786550 FLM786550 FVI786550 GFE786550 GPA786550 GYW786550 HIS786550 HSO786550 ICK786550 IMG786550 IWC786550 JFY786550 JPU786550 JZQ786550 KJM786550 KTI786550 LDE786550 LNA786550 LWW786550 MGS786550 MQO786550 NAK786550 NKG786550 NUC786550 ODY786550 ONU786550 OXQ786550 PHM786550 PRI786550 QBE786550 QLA786550 QUW786550 RES786550 ROO786550 RYK786550 SIG786550 SSC786550 TBY786550 TLU786550 TVQ786550 UFM786550 UPI786550 UZE786550 VJA786550 VSW786550 WCS786550 WMO786550 WWK786550 AD852086 JY852086 TU852086 ADQ852086 ANM852086 AXI852086 BHE852086 BRA852086 CAW852086 CKS852086 CUO852086 DEK852086 DOG852086 DYC852086 EHY852086 ERU852086 FBQ852086 FLM852086 FVI852086 GFE852086 GPA852086 GYW852086 HIS852086 HSO852086 ICK852086 IMG852086 IWC852086 JFY852086 JPU852086 JZQ852086 KJM852086 KTI852086 LDE852086 LNA852086 LWW852086 MGS852086 MQO852086 NAK852086 NKG852086 NUC852086 ODY852086 ONU852086 OXQ852086 PHM852086 PRI852086 QBE852086 QLA852086 QUW852086 RES852086 ROO852086 RYK852086 SIG852086 SSC852086 TBY852086 TLU852086 TVQ852086 UFM852086 UPI852086 UZE852086 VJA852086 VSW852086 WCS852086 WMO852086 WWK852086 AD917622 JY917622 TU917622 ADQ917622 ANM917622 AXI917622 BHE917622 BRA917622 CAW917622 CKS917622 CUO917622 DEK917622 DOG917622 DYC917622 EHY917622 ERU917622 FBQ917622 FLM917622 FVI917622 GFE917622 GPA917622 GYW917622 HIS917622 HSO917622 ICK917622 IMG917622 IWC917622 JFY917622 JPU917622 JZQ917622 KJM917622 KTI917622 LDE917622 LNA917622 LWW917622 MGS917622 MQO917622 NAK917622 NKG917622 NUC917622 ODY917622 ONU917622 OXQ917622 PHM917622 PRI917622 QBE917622 QLA917622 QUW917622 RES917622 ROO917622 RYK917622 SIG917622 SSC917622 TBY917622 TLU917622 TVQ917622 UFM917622 UPI917622 UZE917622 VJA917622 VSW917622 WCS917622 WMO917622 WWK917622 AD983158 JY983158 TU983158 ADQ983158 ANM983158 AXI983158 BHE983158 BRA983158 CAW983158 CKS983158 CUO983158 DEK983158 DOG983158 DYC983158 EHY983158 ERU983158 FBQ983158 FLM983158 FVI983158 GFE983158 GPA983158 GYW983158 HIS983158 HSO983158 ICK983158 IMG983158 IWC983158 JFY983158 JPU983158 JZQ983158 KJM983158 KTI983158 LDE983158 LNA983158 LWW983158 MGS983158 MQO983158 NAK983158 NKG983158 NUC983158 ODY983158 ONU983158 OXQ983158 PHM983158 PRI983158 QBE983158 QLA983158 QUW983158 RES983158 ROO983158 RYK983158 SIG983158 SSC983158 TBY983158 TLU983158 TVQ983158 UFM983158 UPI983158 UZE983158 VJA983158 VSW983158 WCS983158 WMO983158 WWK983158 UPM118 KC2 TY2 ADU2 ANQ2 AXM2 BHI2 BRE2 CBA2 CKW2 CUS2 DEO2 DOK2 DYG2 EIC2 ERY2 FBU2 FLQ2 FVM2 GFI2 GPE2 GZA2 HIW2 HSS2 ICO2 IMK2 IWG2 JGC2 JPY2 JZU2 KJQ2 KTM2 LDI2 LNE2 LXA2 MGW2 MQS2 NAO2 NKK2 NUG2 OEC2 ONY2 OXU2 PHQ2 PRM2 QBI2 QLE2 QVA2 REW2 ROS2 RYO2 SIK2 SSG2 TCC2 TLY2 TVU2 UFQ2 UPM2 UZI2 VJE2 VTA2 WCW2 WMS2 WWO2 AH65552 KC65552 TY65552 ADU65552 ANQ65552 AXM65552 BHI65552 BRE65552 CBA65552 CKW65552 CUS65552 DEO65552 DOK65552 DYG65552 EIC65552 ERY65552 FBU65552 FLQ65552 FVM65552 GFI65552 GPE65552 GZA65552 HIW65552 HSS65552 ICO65552 IMK65552 IWG65552 JGC65552 JPY65552 JZU65552 KJQ65552 KTM65552 LDI65552 LNE65552 LXA65552 MGW65552 MQS65552 NAO65552 NKK65552 NUG65552 OEC65552 ONY65552 OXU65552 PHQ65552 PRM65552 QBI65552 QLE65552 QVA65552 REW65552 ROS65552 RYO65552 SIK65552 SSG65552 TCC65552 TLY65552 TVU65552 UFQ65552 UPM65552 UZI65552 VJE65552 VTA65552 WCW65552 WMS65552 WWO65552 AH131088 KC131088 TY131088 ADU131088 ANQ131088 AXM131088 BHI131088 BRE131088 CBA131088 CKW131088 CUS131088 DEO131088 DOK131088 DYG131088 EIC131088 ERY131088 FBU131088 FLQ131088 FVM131088 GFI131088 GPE131088 GZA131088 HIW131088 HSS131088 ICO131088 IMK131088 IWG131088 JGC131088 JPY131088 JZU131088 KJQ131088 KTM131088 LDI131088 LNE131088 LXA131088 MGW131088 MQS131088 NAO131088 NKK131088 NUG131088 OEC131088 ONY131088 OXU131088 PHQ131088 PRM131088 QBI131088 QLE131088 QVA131088 REW131088 ROS131088 RYO131088 SIK131088 SSG131088 TCC131088 TLY131088 TVU131088 UFQ131088 UPM131088 UZI131088 VJE131088 VTA131088 WCW131088 WMS131088 WWO131088 AH196624 KC196624 TY196624 ADU196624 ANQ196624 AXM196624 BHI196624 BRE196624 CBA196624 CKW196624 CUS196624 DEO196624 DOK196624 DYG196624 EIC196624 ERY196624 FBU196624 FLQ196624 FVM196624 GFI196624 GPE196624 GZA196624 HIW196624 HSS196624 ICO196624 IMK196624 IWG196624 JGC196624 JPY196624 JZU196624 KJQ196624 KTM196624 LDI196624 LNE196624 LXA196624 MGW196624 MQS196624 NAO196624 NKK196624 NUG196624 OEC196624 ONY196624 OXU196624 PHQ196624 PRM196624 QBI196624 QLE196624 QVA196624 REW196624 ROS196624 RYO196624 SIK196624 SSG196624 TCC196624 TLY196624 TVU196624 UFQ196624 UPM196624 UZI196624 VJE196624 VTA196624 WCW196624 WMS196624 WWO196624 AH262160 KC262160 TY262160 ADU262160 ANQ262160 AXM262160 BHI262160 BRE262160 CBA262160 CKW262160 CUS262160 DEO262160 DOK262160 DYG262160 EIC262160 ERY262160 FBU262160 FLQ262160 FVM262160 GFI262160 GPE262160 GZA262160 HIW262160 HSS262160 ICO262160 IMK262160 IWG262160 JGC262160 JPY262160 JZU262160 KJQ262160 KTM262160 LDI262160 LNE262160 LXA262160 MGW262160 MQS262160 NAO262160 NKK262160 NUG262160 OEC262160 ONY262160 OXU262160 PHQ262160 PRM262160 QBI262160 QLE262160 QVA262160 REW262160 ROS262160 RYO262160 SIK262160 SSG262160 TCC262160 TLY262160 TVU262160 UFQ262160 UPM262160 UZI262160 VJE262160 VTA262160 WCW262160 WMS262160 WWO262160 AH327696 KC327696 TY327696 ADU327696 ANQ327696 AXM327696 BHI327696 BRE327696 CBA327696 CKW327696 CUS327696 DEO327696 DOK327696 DYG327696 EIC327696 ERY327696 FBU327696 FLQ327696 FVM327696 GFI327696 GPE327696 GZA327696 HIW327696 HSS327696 ICO327696 IMK327696 IWG327696 JGC327696 JPY327696 JZU327696 KJQ327696 KTM327696 LDI327696 LNE327696 LXA327696 MGW327696 MQS327696 NAO327696 NKK327696 NUG327696 OEC327696 ONY327696 OXU327696 PHQ327696 PRM327696 QBI327696 QLE327696 QVA327696 REW327696 ROS327696 RYO327696 SIK327696 SSG327696 TCC327696 TLY327696 TVU327696 UFQ327696 UPM327696 UZI327696 VJE327696 VTA327696 WCW327696 WMS327696 WWO327696 AH393232 KC393232 TY393232 ADU393232 ANQ393232 AXM393232 BHI393232 BRE393232 CBA393232 CKW393232 CUS393232 DEO393232 DOK393232 DYG393232 EIC393232 ERY393232 FBU393232 FLQ393232 FVM393232 GFI393232 GPE393232 GZA393232 HIW393232 HSS393232 ICO393232 IMK393232 IWG393232 JGC393232 JPY393232 JZU393232 KJQ393232 KTM393232 LDI393232 LNE393232 LXA393232 MGW393232 MQS393232 NAO393232 NKK393232 NUG393232 OEC393232 ONY393232 OXU393232 PHQ393232 PRM393232 QBI393232 QLE393232 QVA393232 REW393232 ROS393232 RYO393232 SIK393232 SSG393232 TCC393232 TLY393232 TVU393232 UFQ393232 UPM393232 UZI393232 VJE393232 VTA393232 WCW393232 WMS393232 WWO393232 AH458768 KC458768 TY458768 ADU458768 ANQ458768 AXM458768 BHI458768 BRE458768 CBA458768 CKW458768 CUS458768 DEO458768 DOK458768 DYG458768 EIC458768 ERY458768 FBU458768 FLQ458768 FVM458768 GFI458768 GPE458768 GZA458768 HIW458768 HSS458768 ICO458768 IMK458768 IWG458768 JGC458768 JPY458768 JZU458768 KJQ458768 KTM458768 LDI458768 LNE458768 LXA458768 MGW458768 MQS458768 NAO458768 NKK458768 NUG458768 OEC458768 ONY458768 OXU458768 PHQ458768 PRM458768 QBI458768 QLE458768 QVA458768 REW458768 ROS458768 RYO458768 SIK458768 SSG458768 TCC458768 TLY458768 TVU458768 UFQ458768 UPM458768 UZI458768 VJE458768 VTA458768 WCW458768 WMS458768 WWO458768 AH524304 KC524304 TY524304 ADU524304 ANQ524304 AXM524304 BHI524304 BRE524304 CBA524304 CKW524304 CUS524304 DEO524304 DOK524304 DYG524304 EIC524304 ERY524304 FBU524304 FLQ524304 FVM524304 GFI524304 GPE524304 GZA524304 HIW524304 HSS524304 ICO524304 IMK524304 IWG524304 JGC524304 JPY524304 JZU524304 KJQ524304 KTM524304 LDI524304 LNE524304 LXA524304 MGW524304 MQS524304 NAO524304 NKK524304 NUG524304 OEC524304 ONY524304 OXU524304 PHQ524304 PRM524304 QBI524304 QLE524304 QVA524304 REW524304 ROS524304 RYO524304 SIK524304 SSG524304 TCC524304 TLY524304 TVU524304 UFQ524304 UPM524304 UZI524304 VJE524304 VTA524304 WCW524304 WMS524304 WWO524304 AH589840 KC589840 TY589840 ADU589840 ANQ589840 AXM589840 BHI589840 BRE589840 CBA589840 CKW589840 CUS589840 DEO589840 DOK589840 DYG589840 EIC589840 ERY589840 FBU589840 FLQ589840 FVM589840 GFI589840 GPE589840 GZA589840 HIW589840 HSS589840 ICO589840 IMK589840 IWG589840 JGC589840 JPY589840 JZU589840 KJQ589840 KTM589840 LDI589840 LNE589840 LXA589840 MGW589840 MQS589840 NAO589840 NKK589840 NUG589840 OEC589840 ONY589840 OXU589840 PHQ589840 PRM589840 QBI589840 QLE589840 QVA589840 REW589840 ROS589840 RYO589840 SIK589840 SSG589840 TCC589840 TLY589840 TVU589840 UFQ589840 UPM589840 UZI589840 VJE589840 VTA589840 WCW589840 WMS589840 WWO589840 AH655376 KC655376 TY655376 ADU655376 ANQ655376 AXM655376 BHI655376 BRE655376 CBA655376 CKW655376 CUS655376 DEO655376 DOK655376 DYG655376 EIC655376 ERY655376 FBU655376 FLQ655376 FVM655376 GFI655376 GPE655376 GZA655376 HIW655376 HSS655376 ICO655376 IMK655376 IWG655376 JGC655376 JPY655376 JZU655376 KJQ655376 KTM655376 LDI655376 LNE655376 LXA655376 MGW655376 MQS655376 NAO655376 NKK655376 NUG655376 OEC655376 ONY655376 OXU655376 PHQ655376 PRM655376 QBI655376 QLE655376 QVA655376 REW655376 ROS655376 RYO655376 SIK655376 SSG655376 TCC655376 TLY655376 TVU655376 UFQ655376 UPM655376 UZI655376 VJE655376 VTA655376 WCW655376 WMS655376 WWO655376 AH720912 KC720912 TY720912 ADU720912 ANQ720912 AXM720912 BHI720912 BRE720912 CBA720912 CKW720912 CUS720912 DEO720912 DOK720912 DYG720912 EIC720912 ERY720912 FBU720912 FLQ720912 FVM720912 GFI720912 GPE720912 GZA720912 HIW720912 HSS720912 ICO720912 IMK720912 IWG720912 JGC720912 JPY720912 JZU720912 KJQ720912 KTM720912 LDI720912 LNE720912 LXA720912 MGW720912 MQS720912 NAO720912 NKK720912 NUG720912 OEC720912 ONY720912 OXU720912 PHQ720912 PRM720912 QBI720912 QLE720912 QVA720912 REW720912 ROS720912 RYO720912 SIK720912 SSG720912 TCC720912 TLY720912 TVU720912 UFQ720912 UPM720912 UZI720912 VJE720912 VTA720912 WCW720912 WMS720912 WWO720912 AH786448 KC786448 TY786448 ADU786448 ANQ786448 AXM786448 BHI786448 BRE786448 CBA786448 CKW786448 CUS786448 DEO786448 DOK786448 DYG786448 EIC786448 ERY786448 FBU786448 FLQ786448 FVM786448 GFI786448 GPE786448 GZA786448 HIW786448 HSS786448 ICO786448 IMK786448 IWG786448 JGC786448 JPY786448 JZU786448 KJQ786448 KTM786448 LDI786448 LNE786448 LXA786448 MGW786448 MQS786448 NAO786448 NKK786448 NUG786448 OEC786448 ONY786448 OXU786448 PHQ786448 PRM786448 QBI786448 QLE786448 QVA786448 REW786448 ROS786448 RYO786448 SIK786448 SSG786448 TCC786448 TLY786448 TVU786448 UFQ786448 UPM786448 UZI786448 VJE786448 VTA786448 WCW786448 WMS786448 WWO786448 AH851984 KC851984 TY851984 ADU851984 ANQ851984 AXM851984 BHI851984 BRE851984 CBA851984 CKW851984 CUS851984 DEO851984 DOK851984 DYG851984 EIC851984 ERY851984 FBU851984 FLQ851984 FVM851984 GFI851984 GPE851984 GZA851984 HIW851984 HSS851984 ICO851984 IMK851984 IWG851984 JGC851984 JPY851984 JZU851984 KJQ851984 KTM851984 LDI851984 LNE851984 LXA851984 MGW851984 MQS851984 NAO851984 NKK851984 NUG851984 OEC851984 ONY851984 OXU851984 PHQ851984 PRM851984 QBI851984 QLE851984 QVA851984 REW851984 ROS851984 RYO851984 SIK851984 SSG851984 TCC851984 TLY851984 TVU851984 UFQ851984 UPM851984 UZI851984 VJE851984 VTA851984 WCW851984 WMS851984 WWO851984 AH917520 KC917520 TY917520 ADU917520 ANQ917520 AXM917520 BHI917520 BRE917520 CBA917520 CKW917520 CUS917520 DEO917520 DOK917520 DYG917520 EIC917520 ERY917520 FBU917520 FLQ917520 FVM917520 GFI917520 GPE917520 GZA917520 HIW917520 HSS917520 ICO917520 IMK917520 IWG917520 JGC917520 JPY917520 JZU917520 KJQ917520 KTM917520 LDI917520 LNE917520 LXA917520 MGW917520 MQS917520 NAO917520 NKK917520 NUG917520 OEC917520 ONY917520 OXU917520 PHQ917520 PRM917520 QBI917520 QLE917520 QVA917520 REW917520 ROS917520 RYO917520 SIK917520 SSG917520 TCC917520 TLY917520 TVU917520 UFQ917520 UPM917520 UZI917520 VJE917520 VTA917520 WCW917520 WMS917520 WWO917520 AH983056 KC983056 TY983056 ADU983056 ANQ983056 AXM983056 BHI983056 BRE983056 CBA983056 CKW983056 CUS983056 DEO983056 DOK983056 DYG983056 EIC983056 ERY983056 FBU983056 FLQ983056 FVM983056 GFI983056 GPE983056 GZA983056 HIW983056 HSS983056 ICO983056 IMK983056 IWG983056 JGC983056 JPY983056 JZU983056 KJQ983056 KTM983056 LDI983056 LNE983056 LXA983056 MGW983056 MQS983056 NAO983056 NKK983056 NUG983056 OEC983056 ONY983056 OXU983056 PHQ983056 PRM983056 QBI983056 QLE983056 QVA983056 REW983056 ROS983056 RYO983056 SIK983056 SSG983056 TCC983056 TLY983056 TVU983056 UFQ983056 UPM983056 UZI983056 VJE983056 VTA983056 WCW983056 WMS983056 WWO983056 AH65654 KC65654 TY65654 ADU65654 ANQ65654 AXM65654 BHI65654 BRE65654 CBA65654 CKW65654 CUS65654 DEO65654 DOK65654 DYG65654 EIC65654 ERY65654 FBU65654 FLQ65654 FVM65654 GFI65654 GPE65654 GZA65654 HIW65654 HSS65654 ICO65654 IMK65654 IWG65654 JGC65654 JPY65654 JZU65654 KJQ65654 KTM65654 LDI65654 LNE65654 LXA65654 MGW65654 MQS65654 NAO65654 NKK65654 NUG65654 OEC65654 ONY65654 OXU65654 PHQ65654 PRM65654 QBI65654 QLE65654 QVA65654 REW65654 ROS65654 RYO65654 SIK65654 SSG65654 TCC65654 TLY65654 TVU65654 UFQ65654 UPM65654 UZI65654 VJE65654 VTA65654 WCW65654 WMS65654 WWO65654 AH131190 KC131190 TY131190 ADU131190 ANQ131190 AXM131190 BHI131190 BRE131190 CBA131190 CKW131190 CUS131190 DEO131190 DOK131190 DYG131190 EIC131190 ERY131190 FBU131190 FLQ131190 FVM131190 GFI131190 GPE131190 GZA131190 HIW131190 HSS131190 ICO131190 IMK131190 IWG131190 JGC131190 JPY131190 JZU131190 KJQ131190 KTM131190 LDI131190 LNE131190 LXA131190 MGW131190 MQS131190 NAO131190 NKK131190 NUG131190 OEC131190 ONY131190 OXU131190 PHQ131190 PRM131190 QBI131190 QLE131190 QVA131190 REW131190 ROS131190 RYO131190 SIK131190 SSG131190 TCC131190 TLY131190 TVU131190 UFQ131190 UPM131190 UZI131190 VJE131190 VTA131190 WCW131190 WMS131190 WWO131190 AH196726 KC196726 TY196726 ADU196726 ANQ196726 AXM196726 BHI196726 BRE196726 CBA196726 CKW196726 CUS196726 DEO196726 DOK196726 DYG196726 EIC196726 ERY196726 FBU196726 FLQ196726 FVM196726 GFI196726 GPE196726 GZA196726 HIW196726 HSS196726 ICO196726 IMK196726 IWG196726 JGC196726 JPY196726 JZU196726 KJQ196726 KTM196726 LDI196726 LNE196726 LXA196726 MGW196726 MQS196726 NAO196726 NKK196726 NUG196726 OEC196726 ONY196726 OXU196726 PHQ196726 PRM196726 QBI196726 QLE196726 QVA196726 REW196726 ROS196726 RYO196726 SIK196726 SSG196726 TCC196726 TLY196726 TVU196726 UFQ196726 UPM196726 UZI196726 VJE196726 VTA196726 WCW196726 WMS196726 WWO196726 AH262262 KC262262 TY262262 ADU262262 ANQ262262 AXM262262 BHI262262 BRE262262 CBA262262 CKW262262 CUS262262 DEO262262 DOK262262 DYG262262 EIC262262 ERY262262 FBU262262 FLQ262262 FVM262262 GFI262262 GPE262262 GZA262262 HIW262262 HSS262262 ICO262262 IMK262262 IWG262262 JGC262262 JPY262262 JZU262262 KJQ262262 KTM262262 LDI262262 LNE262262 LXA262262 MGW262262 MQS262262 NAO262262 NKK262262 NUG262262 OEC262262 ONY262262 OXU262262 PHQ262262 PRM262262 QBI262262 QLE262262 QVA262262 REW262262 ROS262262 RYO262262 SIK262262 SSG262262 TCC262262 TLY262262 TVU262262 UFQ262262 UPM262262 UZI262262 VJE262262 VTA262262 WCW262262 WMS262262 WWO262262 AH327798 KC327798 TY327798 ADU327798 ANQ327798 AXM327798 BHI327798 BRE327798 CBA327798 CKW327798 CUS327798 DEO327798 DOK327798 DYG327798 EIC327798 ERY327798 FBU327798 FLQ327798 FVM327798 GFI327798 GPE327798 GZA327798 HIW327798 HSS327798 ICO327798 IMK327798 IWG327798 JGC327798 JPY327798 JZU327798 KJQ327798 KTM327798 LDI327798 LNE327798 LXA327798 MGW327798 MQS327798 NAO327798 NKK327798 NUG327798 OEC327798 ONY327798 OXU327798 PHQ327798 PRM327798 QBI327798 QLE327798 QVA327798 REW327798 ROS327798 RYO327798 SIK327798 SSG327798 TCC327798 TLY327798 TVU327798 UFQ327798 UPM327798 UZI327798 VJE327798 VTA327798 WCW327798 WMS327798 WWO327798 AH393334 KC393334 TY393334 ADU393334 ANQ393334 AXM393334 BHI393334 BRE393334 CBA393334 CKW393334 CUS393334 DEO393334 DOK393334 DYG393334 EIC393334 ERY393334 FBU393334 FLQ393334 FVM393334 GFI393334 GPE393334 GZA393334 HIW393334 HSS393334 ICO393334 IMK393334 IWG393334 JGC393334 JPY393334 JZU393334 KJQ393334 KTM393334 LDI393334 LNE393334 LXA393334 MGW393334 MQS393334 NAO393334 NKK393334 NUG393334 OEC393334 ONY393334 OXU393334 PHQ393334 PRM393334 QBI393334 QLE393334 QVA393334 REW393334 ROS393334 RYO393334 SIK393334 SSG393334 TCC393334 TLY393334 TVU393334 UFQ393334 UPM393334 UZI393334 VJE393334 VTA393334 WCW393334 WMS393334 WWO393334 AH458870 KC458870 TY458870 ADU458870 ANQ458870 AXM458870 BHI458870 BRE458870 CBA458870 CKW458870 CUS458870 DEO458870 DOK458870 DYG458870 EIC458870 ERY458870 FBU458870 FLQ458870 FVM458870 GFI458870 GPE458870 GZA458870 HIW458870 HSS458870 ICO458870 IMK458870 IWG458870 JGC458870 JPY458870 JZU458870 KJQ458870 KTM458870 LDI458870 LNE458870 LXA458870 MGW458870 MQS458870 NAO458870 NKK458870 NUG458870 OEC458870 ONY458870 OXU458870 PHQ458870 PRM458870 QBI458870 QLE458870 QVA458870 REW458870 ROS458870 RYO458870 SIK458870 SSG458870 TCC458870 TLY458870 TVU458870 UFQ458870 UPM458870 UZI458870 VJE458870 VTA458870 WCW458870 WMS458870 WWO458870 AH524406 KC524406 TY524406 ADU524406 ANQ524406 AXM524406 BHI524406 BRE524406 CBA524406 CKW524406 CUS524406 DEO524406 DOK524406 DYG524406 EIC524406 ERY524406 FBU524406 FLQ524406 FVM524406 GFI524406 GPE524406 GZA524406 HIW524406 HSS524406 ICO524406 IMK524406 IWG524406 JGC524406 JPY524406 JZU524406 KJQ524406 KTM524406 LDI524406 LNE524406 LXA524406 MGW524406 MQS524406 NAO524406 NKK524406 NUG524406 OEC524406 ONY524406 OXU524406 PHQ524406 PRM524406 QBI524406 QLE524406 QVA524406 REW524406 ROS524406 RYO524406 SIK524406 SSG524406 TCC524406 TLY524406 TVU524406 UFQ524406 UPM524406 UZI524406 VJE524406 VTA524406 WCW524406 WMS524406 WWO524406 AH589942 KC589942 TY589942 ADU589942 ANQ589942 AXM589942 BHI589942 BRE589942 CBA589942 CKW589942 CUS589942 DEO589942 DOK589942 DYG589942 EIC589942 ERY589942 FBU589942 FLQ589942 FVM589942 GFI589942 GPE589942 GZA589942 HIW589942 HSS589942 ICO589942 IMK589942 IWG589942 JGC589942 JPY589942 JZU589942 KJQ589942 KTM589942 LDI589942 LNE589942 LXA589942 MGW589942 MQS589942 NAO589942 NKK589942 NUG589942 OEC589942 ONY589942 OXU589942 PHQ589942 PRM589942 QBI589942 QLE589942 QVA589942 REW589942 ROS589942 RYO589942 SIK589942 SSG589942 TCC589942 TLY589942 TVU589942 UFQ589942 UPM589942 UZI589942 VJE589942 VTA589942 WCW589942 WMS589942 WWO589942 AH655478 KC655478 TY655478 ADU655478 ANQ655478 AXM655478 BHI655478 BRE655478 CBA655478 CKW655478 CUS655478 DEO655478 DOK655478 DYG655478 EIC655478 ERY655478 FBU655478 FLQ655478 FVM655478 GFI655478 GPE655478 GZA655478 HIW655478 HSS655478 ICO655478 IMK655478 IWG655478 JGC655478 JPY655478 JZU655478 KJQ655478 KTM655478 LDI655478 LNE655478 LXA655478 MGW655478 MQS655478 NAO655478 NKK655478 NUG655478 OEC655478 ONY655478 OXU655478 PHQ655478 PRM655478 QBI655478 QLE655478 QVA655478 REW655478 ROS655478 RYO655478 SIK655478 SSG655478 TCC655478 TLY655478 TVU655478 UFQ655478 UPM655478 UZI655478 VJE655478 VTA655478 WCW655478 WMS655478 WWO655478 AH721014 KC721014 TY721014 ADU721014 ANQ721014 AXM721014 BHI721014 BRE721014 CBA721014 CKW721014 CUS721014 DEO721014 DOK721014 DYG721014 EIC721014 ERY721014 FBU721014 FLQ721014 FVM721014 GFI721014 GPE721014 GZA721014 HIW721014 HSS721014 ICO721014 IMK721014 IWG721014 JGC721014 JPY721014 JZU721014 KJQ721014 KTM721014 LDI721014 LNE721014 LXA721014 MGW721014 MQS721014 NAO721014 NKK721014 NUG721014 OEC721014 ONY721014 OXU721014 PHQ721014 PRM721014 QBI721014 QLE721014 QVA721014 REW721014 ROS721014 RYO721014 SIK721014 SSG721014 TCC721014 TLY721014 TVU721014 UFQ721014 UPM721014 UZI721014 VJE721014 VTA721014 WCW721014 WMS721014 WWO721014 AH786550 KC786550 TY786550 ADU786550 ANQ786550 AXM786550 BHI786550 BRE786550 CBA786550 CKW786550 CUS786550 DEO786550 DOK786550 DYG786550 EIC786550 ERY786550 FBU786550 FLQ786550 FVM786550 GFI786550 GPE786550 GZA786550 HIW786550 HSS786550 ICO786550 IMK786550 IWG786550 JGC786550 JPY786550 JZU786550 KJQ786550 KTM786550 LDI786550 LNE786550 LXA786550 MGW786550 MQS786550 NAO786550 NKK786550 NUG786550 OEC786550 ONY786550 OXU786550 PHQ786550 PRM786550 QBI786550 QLE786550 QVA786550 REW786550 ROS786550 RYO786550 SIK786550 SSG786550 TCC786550 TLY786550 TVU786550 UFQ786550 UPM786550 UZI786550 VJE786550 VTA786550 WCW786550 WMS786550 WWO786550 AH852086 KC852086 TY852086 ADU852086 ANQ852086 AXM852086 BHI852086 BRE852086 CBA852086 CKW852086 CUS852086 DEO852086 DOK852086 DYG852086 EIC852086 ERY852086 FBU852086 FLQ852086 FVM852086 GFI852086 GPE852086 GZA852086 HIW852086 HSS852086 ICO852086 IMK852086 IWG852086 JGC852086 JPY852086 JZU852086 KJQ852086 KTM852086 LDI852086 LNE852086 LXA852086 MGW852086 MQS852086 NAO852086 NKK852086 NUG852086 OEC852086 ONY852086 OXU852086 PHQ852086 PRM852086 QBI852086 QLE852086 QVA852086 REW852086 ROS852086 RYO852086 SIK852086 SSG852086 TCC852086 TLY852086 TVU852086 UFQ852086 UPM852086 UZI852086 VJE852086 VTA852086 WCW852086 WMS852086 WWO852086 AH917622 KC917622 TY917622 ADU917622 ANQ917622 AXM917622 BHI917622 BRE917622 CBA917622 CKW917622 CUS917622 DEO917622 DOK917622 DYG917622 EIC917622 ERY917622 FBU917622 FLQ917622 FVM917622 GFI917622 GPE917622 GZA917622 HIW917622 HSS917622 ICO917622 IMK917622 IWG917622 JGC917622 JPY917622 JZU917622 KJQ917622 KTM917622 LDI917622 LNE917622 LXA917622 MGW917622 MQS917622 NAO917622 NKK917622 NUG917622 OEC917622 ONY917622 OXU917622 PHQ917622 PRM917622 QBI917622 QLE917622 QVA917622 REW917622 ROS917622 RYO917622 SIK917622 SSG917622 TCC917622 TLY917622 TVU917622 UFQ917622 UPM917622 UZI917622 VJE917622 VTA917622 WCW917622 WMS917622 WWO917622 AH983158 KC983158 TY983158 ADU983158 ANQ983158 AXM983158 BHI983158 BRE983158 CBA983158 CKW983158 CUS983158 DEO983158 DOK983158 DYG983158 EIC983158 ERY983158 FBU983158 FLQ983158 FVM983158 GFI983158 GPE983158 GZA983158 HIW983158 HSS983158 ICO983158 IMK983158 IWG983158 JGC983158 JPY983158 JZU983158 KJQ983158 KTM983158 LDI983158 LNE983158 LXA983158 MGW983158 MQS983158 NAO983158 NKK983158 NUG983158 OEC983158 ONY983158 OXU983158 PHQ983158 PRM983158 QBI983158 QLE983158 QVA983158 REW983158 ROS983158 RYO983158 SIK983158 SSG983158 TCC983158 TLY983158 TVU983158 UFQ983158 UPM983158 UZI983158 VJE983158 VTA983158 WCW983158 WMS983158 WWO983158 AL65617 KG65617 UC65617 ADY65617 ANU65617 AXQ65617 BHM65617 BRI65617 CBE65617 CLA65617 CUW65617 DES65617 DOO65617 DYK65617 EIG65617 ESC65617 FBY65617 FLU65617 FVQ65617 GFM65617 GPI65617 GZE65617 HJA65617 HSW65617 ICS65617 IMO65617 IWK65617 JGG65617 JQC65617 JZY65617 KJU65617 KTQ65617 LDM65617 LNI65617 LXE65617 MHA65617 MQW65617 NAS65617 NKO65617 NUK65617 OEG65617 OOC65617 OXY65617 PHU65617 PRQ65617 QBM65617 QLI65617 QVE65617 RFA65617 ROW65617 RYS65617 SIO65617 SSK65617 TCG65617 TMC65617 TVY65617 UFU65617 UPQ65617 UZM65617 VJI65617 VTE65617 WDA65617 WMW65617 WWS65617 AL131153 KG131153 UC131153 ADY131153 ANU131153 AXQ131153 BHM131153 BRI131153 CBE131153 CLA131153 CUW131153 DES131153 DOO131153 DYK131153 EIG131153 ESC131153 FBY131153 FLU131153 FVQ131153 GFM131153 GPI131153 GZE131153 HJA131153 HSW131153 ICS131153 IMO131153 IWK131153 JGG131153 JQC131153 JZY131153 KJU131153 KTQ131153 LDM131153 LNI131153 LXE131153 MHA131153 MQW131153 NAS131153 NKO131153 NUK131153 OEG131153 OOC131153 OXY131153 PHU131153 PRQ131153 QBM131153 QLI131153 QVE131153 RFA131153 ROW131153 RYS131153 SIO131153 SSK131153 TCG131153 TMC131153 TVY131153 UFU131153 UPQ131153 UZM131153 VJI131153 VTE131153 WDA131153 WMW131153 WWS131153 AL196689 KG196689 UC196689 ADY196689 ANU196689 AXQ196689 BHM196689 BRI196689 CBE196689 CLA196689 CUW196689 DES196689 DOO196689 DYK196689 EIG196689 ESC196689 FBY196689 FLU196689 FVQ196689 GFM196689 GPI196689 GZE196689 HJA196689 HSW196689 ICS196689 IMO196689 IWK196689 JGG196689 JQC196689 JZY196689 KJU196689 KTQ196689 LDM196689 LNI196689 LXE196689 MHA196689 MQW196689 NAS196689 NKO196689 NUK196689 OEG196689 OOC196689 OXY196689 PHU196689 PRQ196689 QBM196689 QLI196689 QVE196689 RFA196689 ROW196689 RYS196689 SIO196689 SSK196689 TCG196689 TMC196689 TVY196689 UFU196689 UPQ196689 UZM196689 VJI196689 VTE196689 WDA196689 WMW196689 WWS196689 AL262225 KG262225 UC262225 ADY262225 ANU262225 AXQ262225 BHM262225 BRI262225 CBE262225 CLA262225 CUW262225 DES262225 DOO262225 DYK262225 EIG262225 ESC262225 FBY262225 FLU262225 FVQ262225 GFM262225 GPI262225 GZE262225 HJA262225 HSW262225 ICS262225 IMO262225 IWK262225 JGG262225 JQC262225 JZY262225 KJU262225 KTQ262225 LDM262225 LNI262225 LXE262225 MHA262225 MQW262225 NAS262225 NKO262225 NUK262225 OEG262225 OOC262225 OXY262225 PHU262225 PRQ262225 QBM262225 QLI262225 QVE262225 RFA262225 ROW262225 RYS262225 SIO262225 SSK262225 TCG262225 TMC262225 TVY262225 UFU262225 UPQ262225 UZM262225 VJI262225 VTE262225 WDA262225 WMW262225 WWS262225 AL327761 KG327761 UC327761 ADY327761 ANU327761 AXQ327761 BHM327761 BRI327761 CBE327761 CLA327761 CUW327761 DES327761 DOO327761 DYK327761 EIG327761 ESC327761 FBY327761 FLU327761 FVQ327761 GFM327761 GPI327761 GZE327761 HJA327761 HSW327761 ICS327761 IMO327761 IWK327761 JGG327761 JQC327761 JZY327761 KJU327761 KTQ327761 LDM327761 LNI327761 LXE327761 MHA327761 MQW327761 NAS327761 NKO327761 NUK327761 OEG327761 OOC327761 OXY327761 PHU327761 PRQ327761 QBM327761 QLI327761 QVE327761 RFA327761 ROW327761 RYS327761 SIO327761 SSK327761 TCG327761 TMC327761 TVY327761 UFU327761 UPQ327761 UZM327761 VJI327761 VTE327761 WDA327761 WMW327761 WWS327761 AL393297 KG393297 UC393297 ADY393297 ANU393297 AXQ393297 BHM393297 BRI393297 CBE393297 CLA393297 CUW393297 DES393297 DOO393297 DYK393297 EIG393297 ESC393297 FBY393297 FLU393297 FVQ393297 GFM393297 GPI393297 GZE393297 HJA393297 HSW393297 ICS393297 IMO393297 IWK393297 JGG393297 JQC393297 JZY393297 KJU393297 KTQ393297 LDM393297 LNI393297 LXE393297 MHA393297 MQW393297 NAS393297 NKO393297 NUK393297 OEG393297 OOC393297 OXY393297 PHU393297 PRQ393297 QBM393297 QLI393297 QVE393297 RFA393297 ROW393297 RYS393297 SIO393297 SSK393297 TCG393297 TMC393297 TVY393297 UFU393297 UPQ393297 UZM393297 VJI393297 VTE393297 WDA393297 WMW393297 WWS393297 AL458833 KG458833 UC458833 ADY458833 ANU458833 AXQ458833 BHM458833 BRI458833 CBE458833 CLA458833 CUW458833 DES458833 DOO458833 DYK458833 EIG458833 ESC458833 FBY458833 FLU458833 FVQ458833 GFM458833 GPI458833 GZE458833 HJA458833 HSW458833 ICS458833 IMO458833 IWK458833 JGG458833 JQC458833 JZY458833 KJU458833 KTQ458833 LDM458833 LNI458833 LXE458833 MHA458833 MQW458833 NAS458833 NKO458833 NUK458833 OEG458833 OOC458833 OXY458833 PHU458833 PRQ458833 QBM458833 QLI458833 QVE458833 RFA458833 ROW458833 RYS458833 SIO458833 SSK458833 TCG458833 TMC458833 TVY458833 UFU458833 UPQ458833 UZM458833 VJI458833 VTE458833 WDA458833 WMW458833 WWS458833 AL524369 KG524369 UC524369 ADY524369 ANU524369 AXQ524369 BHM524369 BRI524369 CBE524369 CLA524369 CUW524369 DES524369 DOO524369 DYK524369 EIG524369 ESC524369 FBY524369 FLU524369 FVQ524369 GFM524369 GPI524369 GZE524369 HJA524369 HSW524369 ICS524369 IMO524369 IWK524369 JGG524369 JQC524369 JZY524369 KJU524369 KTQ524369 LDM524369 LNI524369 LXE524369 MHA524369 MQW524369 NAS524369 NKO524369 NUK524369 OEG524369 OOC524369 OXY524369 PHU524369 PRQ524369 QBM524369 QLI524369 QVE524369 RFA524369 ROW524369 RYS524369 SIO524369 SSK524369 TCG524369 TMC524369 TVY524369 UFU524369 UPQ524369 UZM524369 VJI524369 VTE524369 WDA524369 WMW524369 WWS524369 AL589905 KG589905 UC589905 ADY589905 ANU589905 AXQ589905 BHM589905 BRI589905 CBE589905 CLA589905 CUW589905 DES589905 DOO589905 DYK589905 EIG589905 ESC589905 FBY589905 FLU589905 FVQ589905 GFM589905 GPI589905 GZE589905 HJA589905 HSW589905 ICS589905 IMO589905 IWK589905 JGG589905 JQC589905 JZY589905 KJU589905 KTQ589905 LDM589905 LNI589905 LXE589905 MHA589905 MQW589905 NAS589905 NKO589905 NUK589905 OEG589905 OOC589905 OXY589905 PHU589905 PRQ589905 QBM589905 QLI589905 QVE589905 RFA589905 ROW589905 RYS589905 SIO589905 SSK589905 TCG589905 TMC589905 TVY589905 UFU589905 UPQ589905 UZM589905 VJI589905 VTE589905 WDA589905 WMW589905 WWS589905 AL655441 KG655441 UC655441 ADY655441 ANU655441 AXQ655441 BHM655441 BRI655441 CBE655441 CLA655441 CUW655441 DES655441 DOO655441 DYK655441 EIG655441 ESC655441 FBY655441 FLU655441 FVQ655441 GFM655441 GPI655441 GZE655441 HJA655441 HSW655441 ICS655441 IMO655441 IWK655441 JGG655441 JQC655441 JZY655441 KJU655441 KTQ655441 LDM655441 LNI655441 LXE655441 MHA655441 MQW655441 NAS655441 NKO655441 NUK655441 OEG655441 OOC655441 OXY655441 PHU655441 PRQ655441 QBM655441 QLI655441 QVE655441 RFA655441 ROW655441 RYS655441 SIO655441 SSK655441 TCG655441 TMC655441 TVY655441 UFU655441 UPQ655441 UZM655441 VJI655441 VTE655441 WDA655441 WMW655441 WWS655441 AL720977 KG720977 UC720977 ADY720977 ANU720977 AXQ720977 BHM720977 BRI720977 CBE720977 CLA720977 CUW720977 DES720977 DOO720977 DYK720977 EIG720977 ESC720977 FBY720977 FLU720977 FVQ720977 GFM720977 GPI720977 GZE720977 HJA720977 HSW720977 ICS720977 IMO720977 IWK720977 JGG720977 JQC720977 JZY720977 KJU720977 KTQ720977 LDM720977 LNI720977 LXE720977 MHA720977 MQW720977 NAS720977 NKO720977 NUK720977 OEG720977 OOC720977 OXY720977 PHU720977 PRQ720977 QBM720977 QLI720977 QVE720977 RFA720977 ROW720977 RYS720977 SIO720977 SSK720977 TCG720977 TMC720977 TVY720977 UFU720977 UPQ720977 UZM720977 VJI720977 VTE720977 WDA720977 WMW720977 WWS720977 AL786513 KG786513 UC786513 ADY786513 ANU786513 AXQ786513 BHM786513 BRI786513 CBE786513 CLA786513 CUW786513 DES786513 DOO786513 DYK786513 EIG786513 ESC786513 FBY786513 FLU786513 FVQ786513 GFM786513 GPI786513 GZE786513 HJA786513 HSW786513 ICS786513 IMO786513 IWK786513 JGG786513 JQC786513 JZY786513 KJU786513 KTQ786513 LDM786513 LNI786513 LXE786513 MHA786513 MQW786513 NAS786513 NKO786513 NUK786513 OEG786513 OOC786513 OXY786513 PHU786513 PRQ786513 QBM786513 QLI786513 QVE786513 RFA786513 ROW786513 RYS786513 SIO786513 SSK786513 TCG786513 TMC786513 TVY786513 UFU786513 UPQ786513 UZM786513 VJI786513 VTE786513 WDA786513 WMW786513 WWS786513 AL852049 KG852049 UC852049 ADY852049 ANU852049 AXQ852049 BHM852049 BRI852049 CBE852049 CLA852049 CUW852049 DES852049 DOO852049 DYK852049 EIG852049 ESC852049 FBY852049 FLU852049 FVQ852049 GFM852049 GPI852049 GZE852049 HJA852049 HSW852049 ICS852049 IMO852049 IWK852049 JGG852049 JQC852049 JZY852049 KJU852049 KTQ852049 LDM852049 LNI852049 LXE852049 MHA852049 MQW852049 NAS852049 NKO852049 NUK852049 OEG852049 OOC852049 OXY852049 PHU852049 PRQ852049 QBM852049 QLI852049 QVE852049 RFA852049 ROW852049 RYS852049 SIO852049 SSK852049 TCG852049 TMC852049 TVY852049 UFU852049 UPQ852049 UZM852049 VJI852049 VTE852049 WDA852049 WMW852049 WWS852049 AL917585 KG917585 UC917585 ADY917585 ANU917585 AXQ917585 BHM917585 BRI917585 CBE917585 CLA917585 CUW917585 DES917585 DOO917585 DYK917585 EIG917585 ESC917585 FBY917585 FLU917585 FVQ917585 GFM917585 GPI917585 GZE917585 HJA917585 HSW917585 ICS917585 IMO917585 IWK917585 JGG917585 JQC917585 JZY917585 KJU917585 KTQ917585 LDM917585 LNI917585 LXE917585 MHA917585 MQW917585 NAS917585 NKO917585 NUK917585 OEG917585 OOC917585 OXY917585 PHU917585 PRQ917585 QBM917585 QLI917585 QVE917585 RFA917585 ROW917585 RYS917585 SIO917585 SSK917585 TCG917585 TMC917585 TVY917585 UFU917585 UPQ917585 UZM917585 VJI917585 VTE917585 WDA917585 WMW917585 WWS917585 AL983121 KG983121 UC983121 ADY983121 ANU983121 AXQ983121 BHM983121 BRI983121 CBE983121 CLA983121 CUW983121 DES983121 DOO983121 DYK983121 EIG983121 ESC983121 FBY983121 FLU983121 FVQ983121 GFM983121 GPI983121 GZE983121 HJA983121 HSW983121 ICS983121 IMO983121 IWK983121 JGG983121 JQC983121 JZY983121 KJU983121 KTQ983121 LDM983121 LNI983121 LXE983121 MHA983121 MQW983121 NAS983121 NKO983121 NUK983121 OEG983121 OOC983121 OXY983121 PHU983121 PRQ983121 QBM983121 QLI983121 QVE983121 RFA983121 ROW983121 RYS983121 SIO983121 SSK983121 TCG983121 TMC983121 TVY983121 UFU983121 UPQ983121 UZM983121 VJI983121 VTE983121 WDA983121 WMW983121 WWS983121 AP65617 KK65617 UG65617 AEC65617 ANY65617 AXU65617 BHQ65617 BRM65617 CBI65617 CLE65617 CVA65617 DEW65617 DOS65617 DYO65617 EIK65617 ESG65617 FCC65617 FLY65617 FVU65617 GFQ65617 GPM65617 GZI65617 HJE65617 HTA65617 ICW65617 IMS65617 IWO65617 JGK65617 JQG65617 KAC65617 KJY65617 KTU65617 LDQ65617 LNM65617 LXI65617 MHE65617 MRA65617 NAW65617 NKS65617 NUO65617 OEK65617 OOG65617 OYC65617 PHY65617 PRU65617 QBQ65617 QLM65617 QVI65617 RFE65617 RPA65617 RYW65617 SIS65617 SSO65617 TCK65617 TMG65617 TWC65617 UFY65617 UPU65617 UZQ65617 VJM65617 VTI65617 WDE65617 WNA65617 WWW65617 AP131153 KK131153 UG131153 AEC131153 ANY131153 AXU131153 BHQ131153 BRM131153 CBI131153 CLE131153 CVA131153 DEW131153 DOS131153 DYO131153 EIK131153 ESG131153 FCC131153 FLY131153 FVU131153 GFQ131153 GPM131153 GZI131153 HJE131153 HTA131153 ICW131153 IMS131153 IWO131153 JGK131153 JQG131153 KAC131153 KJY131153 KTU131153 LDQ131153 LNM131153 LXI131153 MHE131153 MRA131153 NAW131153 NKS131153 NUO131153 OEK131153 OOG131153 OYC131153 PHY131153 PRU131153 QBQ131153 QLM131153 QVI131153 RFE131153 RPA131153 RYW131153 SIS131153 SSO131153 TCK131153 TMG131153 TWC131153 UFY131153 UPU131153 UZQ131153 VJM131153 VTI131153 WDE131153 WNA131153 WWW131153 AP196689 KK196689 UG196689 AEC196689 ANY196689 AXU196689 BHQ196689 BRM196689 CBI196689 CLE196689 CVA196689 DEW196689 DOS196689 DYO196689 EIK196689 ESG196689 FCC196689 FLY196689 FVU196689 GFQ196689 GPM196689 GZI196689 HJE196689 HTA196689 ICW196689 IMS196689 IWO196689 JGK196689 JQG196689 KAC196689 KJY196689 KTU196689 LDQ196689 LNM196689 LXI196689 MHE196689 MRA196689 NAW196689 NKS196689 NUO196689 OEK196689 OOG196689 OYC196689 PHY196689 PRU196689 QBQ196689 QLM196689 QVI196689 RFE196689 RPA196689 RYW196689 SIS196689 SSO196689 TCK196689 TMG196689 TWC196689 UFY196689 UPU196689 UZQ196689 VJM196689 VTI196689 WDE196689 WNA196689 WWW196689 AP262225 KK262225 UG262225 AEC262225 ANY262225 AXU262225 BHQ262225 BRM262225 CBI262225 CLE262225 CVA262225 DEW262225 DOS262225 DYO262225 EIK262225 ESG262225 FCC262225 FLY262225 FVU262225 GFQ262225 GPM262225 GZI262225 HJE262225 HTA262225 ICW262225 IMS262225 IWO262225 JGK262225 JQG262225 KAC262225 KJY262225 KTU262225 LDQ262225 LNM262225 LXI262225 MHE262225 MRA262225 NAW262225 NKS262225 NUO262225 OEK262225 OOG262225 OYC262225 PHY262225 PRU262225 QBQ262225 QLM262225 QVI262225 RFE262225 RPA262225 RYW262225 SIS262225 SSO262225 TCK262225 TMG262225 TWC262225 UFY262225 UPU262225 UZQ262225 VJM262225 VTI262225 WDE262225 WNA262225 WWW262225 AP327761 KK327761 UG327761 AEC327761 ANY327761 AXU327761 BHQ327761 BRM327761 CBI327761 CLE327761 CVA327761 DEW327761 DOS327761 DYO327761 EIK327761 ESG327761 FCC327761 FLY327761 FVU327761 GFQ327761 GPM327761 GZI327761 HJE327761 HTA327761 ICW327761 IMS327761 IWO327761 JGK327761 JQG327761 KAC327761 KJY327761 KTU327761 LDQ327761 LNM327761 LXI327761 MHE327761 MRA327761 NAW327761 NKS327761 NUO327761 OEK327761 OOG327761 OYC327761 PHY327761 PRU327761 QBQ327761 QLM327761 QVI327761 RFE327761 RPA327761 RYW327761 SIS327761 SSO327761 TCK327761 TMG327761 TWC327761 UFY327761 UPU327761 UZQ327761 VJM327761 VTI327761 WDE327761 WNA327761 WWW327761 AP393297 KK393297 UG393297 AEC393297 ANY393297 AXU393297 BHQ393297 BRM393297 CBI393297 CLE393297 CVA393297 DEW393297 DOS393297 DYO393297 EIK393297 ESG393297 FCC393297 FLY393297 FVU393297 GFQ393297 GPM393297 GZI393297 HJE393297 HTA393297 ICW393297 IMS393297 IWO393297 JGK393297 JQG393297 KAC393297 KJY393297 KTU393297 LDQ393297 LNM393297 LXI393297 MHE393297 MRA393297 NAW393297 NKS393297 NUO393297 OEK393297 OOG393297 OYC393297 PHY393297 PRU393297 QBQ393297 QLM393297 QVI393297 RFE393297 RPA393297 RYW393297 SIS393297 SSO393297 TCK393297 TMG393297 TWC393297 UFY393297 UPU393297 UZQ393297 VJM393297 VTI393297 WDE393297 WNA393297 WWW393297 AP458833 KK458833 UG458833 AEC458833 ANY458833 AXU458833 BHQ458833 BRM458833 CBI458833 CLE458833 CVA458833 DEW458833 DOS458833 DYO458833 EIK458833 ESG458833 FCC458833 FLY458833 FVU458833 GFQ458833 GPM458833 GZI458833 HJE458833 HTA458833 ICW458833 IMS458833 IWO458833 JGK458833 JQG458833 KAC458833 KJY458833 KTU458833 LDQ458833 LNM458833 LXI458833 MHE458833 MRA458833 NAW458833 NKS458833 NUO458833 OEK458833 OOG458833 OYC458833 PHY458833 PRU458833 QBQ458833 QLM458833 QVI458833 RFE458833 RPA458833 RYW458833 SIS458833 SSO458833 TCK458833 TMG458833 TWC458833 UFY458833 UPU458833 UZQ458833 VJM458833 VTI458833 WDE458833 WNA458833 WWW458833 AP524369 KK524369 UG524369 AEC524369 ANY524369 AXU524369 BHQ524369 BRM524369 CBI524369 CLE524369 CVA524369 DEW524369 DOS524369 DYO524369 EIK524369 ESG524369 FCC524369 FLY524369 FVU524369 GFQ524369 GPM524369 GZI524369 HJE524369 HTA524369 ICW524369 IMS524369 IWO524369 JGK524369 JQG524369 KAC524369 KJY524369 KTU524369 LDQ524369 LNM524369 LXI524369 MHE524369 MRA524369 NAW524369 NKS524369 NUO524369 OEK524369 OOG524369 OYC524369 PHY524369 PRU524369 QBQ524369 QLM524369 QVI524369 RFE524369 RPA524369 RYW524369 SIS524369 SSO524369 TCK524369 TMG524369 TWC524369 UFY524369 UPU524369 UZQ524369 VJM524369 VTI524369 WDE524369 WNA524369 WWW524369 AP589905 KK589905 UG589905 AEC589905 ANY589905 AXU589905 BHQ589905 BRM589905 CBI589905 CLE589905 CVA589905 DEW589905 DOS589905 DYO589905 EIK589905 ESG589905 FCC589905 FLY589905 FVU589905 GFQ589905 GPM589905 GZI589905 HJE589905 HTA589905 ICW589905 IMS589905 IWO589905 JGK589905 JQG589905 KAC589905 KJY589905 KTU589905 LDQ589905 LNM589905 LXI589905 MHE589905 MRA589905 NAW589905 NKS589905 NUO589905 OEK589905 OOG589905 OYC589905 PHY589905 PRU589905 QBQ589905 QLM589905 QVI589905 RFE589905 RPA589905 RYW589905 SIS589905 SSO589905 TCK589905 TMG589905 TWC589905 UFY589905 UPU589905 UZQ589905 VJM589905 VTI589905 WDE589905 WNA589905 WWW589905 AP655441 KK655441 UG655441 AEC655441 ANY655441 AXU655441 BHQ655441 BRM655441 CBI655441 CLE655441 CVA655441 DEW655441 DOS655441 DYO655441 EIK655441 ESG655441 FCC655441 FLY655441 FVU655441 GFQ655441 GPM655441 GZI655441 HJE655441 HTA655441 ICW655441 IMS655441 IWO655441 JGK655441 JQG655441 KAC655441 KJY655441 KTU655441 LDQ655441 LNM655441 LXI655441 MHE655441 MRA655441 NAW655441 NKS655441 NUO655441 OEK655441 OOG655441 OYC655441 PHY655441 PRU655441 QBQ655441 QLM655441 QVI655441 RFE655441 RPA655441 RYW655441 SIS655441 SSO655441 TCK655441 TMG655441 TWC655441 UFY655441 UPU655441 UZQ655441 VJM655441 VTI655441 WDE655441 WNA655441 WWW655441 AP720977 KK720977 UG720977 AEC720977 ANY720977 AXU720977 BHQ720977 BRM720977 CBI720977 CLE720977 CVA720977 DEW720977 DOS720977 DYO720977 EIK720977 ESG720977 FCC720977 FLY720977 FVU720977 GFQ720977 GPM720977 GZI720977 HJE720977 HTA720977 ICW720977 IMS720977 IWO720977 JGK720977 JQG720977 KAC720977 KJY720977 KTU720977 LDQ720977 LNM720977 LXI720977 MHE720977 MRA720977 NAW720977 NKS720977 NUO720977 OEK720977 OOG720977 OYC720977 PHY720977 PRU720977 QBQ720977 QLM720977 QVI720977 RFE720977 RPA720977 RYW720977 SIS720977 SSO720977 TCK720977 TMG720977 TWC720977 UFY720977 UPU720977 UZQ720977 VJM720977 VTI720977 WDE720977 WNA720977 WWW720977 AP786513 KK786513 UG786513 AEC786513 ANY786513 AXU786513 BHQ786513 BRM786513 CBI786513 CLE786513 CVA786513 DEW786513 DOS786513 DYO786513 EIK786513 ESG786513 FCC786513 FLY786513 FVU786513 GFQ786513 GPM786513 GZI786513 HJE786513 HTA786513 ICW786513 IMS786513 IWO786513 JGK786513 JQG786513 KAC786513 KJY786513 KTU786513 LDQ786513 LNM786513 LXI786513 MHE786513 MRA786513 NAW786513 NKS786513 NUO786513 OEK786513 OOG786513 OYC786513 PHY786513 PRU786513 QBQ786513 QLM786513 QVI786513 RFE786513 RPA786513 RYW786513 SIS786513 SSO786513 TCK786513 TMG786513 TWC786513 UFY786513 UPU786513 UZQ786513 VJM786513 VTI786513 WDE786513 WNA786513 WWW786513 AP852049 KK852049 UG852049 AEC852049 ANY852049 AXU852049 BHQ852049 BRM852049 CBI852049 CLE852049 CVA852049 DEW852049 DOS852049 DYO852049 EIK852049 ESG852049 FCC852049 FLY852049 FVU852049 GFQ852049 GPM852049 GZI852049 HJE852049 HTA852049 ICW852049 IMS852049 IWO852049 JGK852049 JQG852049 KAC852049 KJY852049 KTU852049 LDQ852049 LNM852049 LXI852049 MHE852049 MRA852049 NAW852049 NKS852049 NUO852049 OEK852049 OOG852049 OYC852049 PHY852049 PRU852049 QBQ852049 QLM852049 QVI852049 RFE852049 RPA852049 RYW852049 SIS852049 SSO852049 TCK852049 TMG852049 TWC852049 UFY852049 UPU852049 UZQ852049 VJM852049 VTI852049 WDE852049 WNA852049 WWW852049 AP917585 KK917585 UG917585 AEC917585 ANY917585 AXU917585 BHQ917585 BRM917585 CBI917585 CLE917585 CVA917585 DEW917585 DOS917585 DYO917585 EIK917585 ESG917585 FCC917585 FLY917585 FVU917585 GFQ917585 GPM917585 GZI917585 HJE917585 HTA917585 ICW917585 IMS917585 IWO917585 JGK917585 JQG917585 KAC917585 KJY917585 KTU917585 LDQ917585 LNM917585 LXI917585 MHE917585 MRA917585 NAW917585 NKS917585 NUO917585 OEK917585 OOG917585 OYC917585 PHY917585 PRU917585 QBQ917585 QLM917585 QVI917585 RFE917585 RPA917585 RYW917585 SIS917585 SSO917585 TCK917585 TMG917585 TWC917585 UFY917585 UPU917585 UZQ917585 VJM917585 VTI917585 WDE917585 WNA917585 WWW917585 AP983121 KK983121 UG983121 AEC983121 ANY983121 AXU983121 BHQ983121 BRM983121 CBI983121 CLE983121 CVA983121 DEW983121 DOS983121 DYO983121 EIK983121 ESG983121 FCC983121 FLY983121 FVU983121 GFQ983121 GPM983121 GZI983121 HJE983121 HTA983121 ICW983121 IMS983121 IWO983121 JGK983121 JQG983121 KAC983121 KJY983121 KTU983121 LDQ983121 LNM983121 LXI983121 MHE983121 MRA983121 NAW983121 NKS983121 NUO983121 OEK983121 OOG983121 OYC983121 PHY983121 PRU983121 QBQ983121 QLM983121 QVI983121 RFE983121 RPA983121 RYW983121 SIS983121 SSO983121 TCK983121 TMG983121 TWC983121 UFY983121 UPU983121 UZQ983121 VJM983121 VTI983121 WDE983121 WNA983121 WWW983121 AD65617 JY65617 TU65617 ADQ65617 ANM65617 AXI65617 BHE65617 BRA65617 CAW65617 CKS65617 CUO65617 DEK65617 DOG65617 DYC65617 EHY65617 ERU65617 FBQ65617 FLM65617 FVI65617 GFE65617 GPA65617 GYW65617 HIS65617 HSO65617 ICK65617 IMG65617 IWC65617 JFY65617 JPU65617 JZQ65617 KJM65617 KTI65617 LDE65617 LNA65617 LWW65617 MGS65617 MQO65617 NAK65617 NKG65617 NUC65617 ODY65617 ONU65617 OXQ65617 PHM65617 PRI65617 QBE65617 QLA65617 QUW65617 RES65617 ROO65617 RYK65617 SIG65617 SSC65617 TBY65617 TLU65617 TVQ65617 UFM65617 UPI65617 UZE65617 VJA65617 VSW65617 WCS65617 WMO65617 WWK65617 AD131153 JY131153 TU131153 ADQ131153 ANM131153 AXI131153 BHE131153 BRA131153 CAW131153 CKS131153 CUO131153 DEK131153 DOG131153 DYC131153 EHY131153 ERU131153 FBQ131153 FLM131153 FVI131153 GFE131153 GPA131153 GYW131153 HIS131153 HSO131153 ICK131153 IMG131153 IWC131153 JFY131153 JPU131153 JZQ131153 KJM131153 KTI131153 LDE131153 LNA131153 LWW131153 MGS131153 MQO131153 NAK131153 NKG131153 NUC131153 ODY131153 ONU131153 OXQ131153 PHM131153 PRI131153 QBE131153 QLA131153 QUW131153 RES131153 ROO131153 RYK131153 SIG131153 SSC131153 TBY131153 TLU131153 TVQ131153 UFM131153 UPI131153 UZE131153 VJA131153 VSW131153 WCS131153 WMO131153 WWK131153 AD196689 JY196689 TU196689 ADQ196689 ANM196689 AXI196689 BHE196689 BRA196689 CAW196689 CKS196689 CUO196689 DEK196689 DOG196689 DYC196689 EHY196689 ERU196689 FBQ196689 FLM196689 FVI196689 GFE196689 GPA196689 GYW196689 HIS196689 HSO196689 ICK196689 IMG196689 IWC196689 JFY196689 JPU196689 JZQ196689 KJM196689 KTI196689 LDE196689 LNA196689 LWW196689 MGS196689 MQO196689 NAK196689 NKG196689 NUC196689 ODY196689 ONU196689 OXQ196689 PHM196689 PRI196689 QBE196689 QLA196689 QUW196689 RES196689 ROO196689 RYK196689 SIG196689 SSC196689 TBY196689 TLU196689 TVQ196689 UFM196689 UPI196689 UZE196689 VJA196689 VSW196689 WCS196689 WMO196689 WWK196689 AD262225 JY262225 TU262225 ADQ262225 ANM262225 AXI262225 BHE262225 BRA262225 CAW262225 CKS262225 CUO262225 DEK262225 DOG262225 DYC262225 EHY262225 ERU262225 FBQ262225 FLM262225 FVI262225 GFE262225 GPA262225 GYW262225 HIS262225 HSO262225 ICK262225 IMG262225 IWC262225 JFY262225 JPU262225 JZQ262225 KJM262225 KTI262225 LDE262225 LNA262225 LWW262225 MGS262225 MQO262225 NAK262225 NKG262225 NUC262225 ODY262225 ONU262225 OXQ262225 PHM262225 PRI262225 QBE262225 QLA262225 QUW262225 RES262225 ROO262225 RYK262225 SIG262225 SSC262225 TBY262225 TLU262225 TVQ262225 UFM262225 UPI262225 UZE262225 VJA262225 VSW262225 WCS262225 WMO262225 WWK262225 AD327761 JY327761 TU327761 ADQ327761 ANM327761 AXI327761 BHE327761 BRA327761 CAW327761 CKS327761 CUO327761 DEK327761 DOG327761 DYC327761 EHY327761 ERU327761 FBQ327761 FLM327761 FVI327761 GFE327761 GPA327761 GYW327761 HIS327761 HSO327761 ICK327761 IMG327761 IWC327761 JFY327761 JPU327761 JZQ327761 KJM327761 KTI327761 LDE327761 LNA327761 LWW327761 MGS327761 MQO327761 NAK327761 NKG327761 NUC327761 ODY327761 ONU327761 OXQ327761 PHM327761 PRI327761 QBE327761 QLA327761 QUW327761 RES327761 ROO327761 RYK327761 SIG327761 SSC327761 TBY327761 TLU327761 TVQ327761 UFM327761 UPI327761 UZE327761 VJA327761 VSW327761 WCS327761 WMO327761 WWK327761 AD393297 JY393297 TU393297 ADQ393297 ANM393297 AXI393297 BHE393297 BRA393297 CAW393297 CKS393297 CUO393297 DEK393297 DOG393297 DYC393297 EHY393297 ERU393297 FBQ393297 FLM393297 FVI393297 GFE393297 GPA393297 GYW393297 HIS393297 HSO393297 ICK393297 IMG393297 IWC393297 JFY393297 JPU393297 JZQ393297 KJM393297 KTI393297 LDE393297 LNA393297 LWW393297 MGS393297 MQO393297 NAK393297 NKG393297 NUC393297 ODY393297 ONU393297 OXQ393297 PHM393297 PRI393297 QBE393297 QLA393297 QUW393297 RES393297 ROO393297 RYK393297 SIG393297 SSC393297 TBY393297 TLU393297 TVQ393297 UFM393297 UPI393297 UZE393297 VJA393297 VSW393297 WCS393297 WMO393297 WWK393297 AD458833 JY458833 TU458833 ADQ458833 ANM458833 AXI458833 BHE458833 BRA458833 CAW458833 CKS458833 CUO458833 DEK458833 DOG458833 DYC458833 EHY458833 ERU458833 FBQ458833 FLM458833 FVI458833 GFE458833 GPA458833 GYW458833 HIS458833 HSO458833 ICK458833 IMG458833 IWC458833 JFY458833 JPU458833 JZQ458833 KJM458833 KTI458833 LDE458833 LNA458833 LWW458833 MGS458833 MQO458833 NAK458833 NKG458833 NUC458833 ODY458833 ONU458833 OXQ458833 PHM458833 PRI458833 QBE458833 QLA458833 QUW458833 RES458833 ROO458833 RYK458833 SIG458833 SSC458833 TBY458833 TLU458833 TVQ458833 UFM458833 UPI458833 UZE458833 VJA458833 VSW458833 WCS458833 WMO458833 WWK458833 AD524369 JY524369 TU524369 ADQ524369 ANM524369 AXI524369 BHE524369 BRA524369 CAW524369 CKS524369 CUO524369 DEK524369 DOG524369 DYC524369 EHY524369 ERU524369 FBQ524369 FLM524369 FVI524369 GFE524369 GPA524369 GYW524369 HIS524369 HSO524369 ICK524369 IMG524369 IWC524369 JFY524369 JPU524369 JZQ524369 KJM524369 KTI524369 LDE524369 LNA524369 LWW524369 MGS524369 MQO524369 NAK524369 NKG524369 NUC524369 ODY524369 ONU524369 OXQ524369 PHM524369 PRI524369 QBE524369 QLA524369 QUW524369 RES524369 ROO524369 RYK524369 SIG524369 SSC524369 TBY524369 TLU524369 TVQ524369 UFM524369 UPI524369 UZE524369 VJA524369 VSW524369 WCS524369 WMO524369 WWK524369 AD589905 JY589905 TU589905 ADQ589905 ANM589905 AXI589905 BHE589905 BRA589905 CAW589905 CKS589905 CUO589905 DEK589905 DOG589905 DYC589905 EHY589905 ERU589905 FBQ589905 FLM589905 FVI589905 GFE589905 GPA589905 GYW589905 HIS589905 HSO589905 ICK589905 IMG589905 IWC589905 JFY589905 JPU589905 JZQ589905 KJM589905 KTI589905 LDE589905 LNA589905 LWW589905 MGS589905 MQO589905 NAK589905 NKG589905 NUC589905 ODY589905 ONU589905 OXQ589905 PHM589905 PRI589905 QBE589905 QLA589905 QUW589905 RES589905 ROO589905 RYK589905 SIG589905 SSC589905 TBY589905 TLU589905 TVQ589905 UFM589905 UPI589905 UZE589905 VJA589905 VSW589905 WCS589905 WMO589905 WWK589905 AD655441 JY655441 TU655441 ADQ655441 ANM655441 AXI655441 BHE655441 BRA655441 CAW655441 CKS655441 CUO655441 DEK655441 DOG655441 DYC655441 EHY655441 ERU655441 FBQ655441 FLM655441 FVI655441 GFE655441 GPA655441 GYW655441 HIS655441 HSO655441 ICK655441 IMG655441 IWC655441 JFY655441 JPU655441 JZQ655441 KJM655441 KTI655441 LDE655441 LNA655441 LWW655441 MGS655441 MQO655441 NAK655441 NKG655441 NUC655441 ODY655441 ONU655441 OXQ655441 PHM655441 PRI655441 QBE655441 QLA655441 QUW655441 RES655441 ROO655441 RYK655441 SIG655441 SSC655441 TBY655441 TLU655441 TVQ655441 UFM655441 UPI655441 UZE655441 VJA655441 VSW655441 WCS655441 WMO655441 WWK655441 AD720977 JY720977 TU720977 ADQ720977 ANM720977 AXI720977 BHE720977 BRA720977 CAW720977 CKS720977 CUO720977 DEK720977 DOG720977 DYC720977 EHY720977 ERU720977 FBQ720977 FLM720977 FVI720977 GFE720977 GPA720977 GYW720977 HIS720977 HSO720977 ICK720977 IMG720977 IWC720977 JFY720977 JPU720977 JZQ720977 KJM720977 KTI720977 LDE720977 LNA720977 LWW720977 MGS720977 MQO720977 NAK720977 NKG720977 NUC720977 ODY720977 ONU720977 OXQ720977 PHM720977 PRI720977 QBE720977 QLA720977 QUW720977 RES720977 ROO720977 RYK720977 SIG720977 SSC720977 TBY720977 TLU720977 TVQ720977 UFM720977 UPI720977 UZE720977 VJA720977 VSW720977 WCS720977 WMO720977 WWK720977 AD786513 JY786513 TU786513 ADQ786513 ANM786513 AXI786513 BHE786513 BRA786513 CAW786513 CKS786513 CUO786513 DEK786513 DOG786513 DYC786513 EHY786513 ERU786513 FBQ786513 FLM786513 FVI786513 GFE786513 GPA786513 GYW786513 HIS786513 HSO786513 ICK786513 IMG786513 IWC786513 JFY786513 JPU786513 JZQ786513 KJM786513 KTI786513 LDE786513 LNA786513 LWW786513 MGS786513 MQO786513 NAK786513 NKG786513 NUC786513 ODY786513 ONU786513 OXQ786513 PHM786513 PRI786513 QBE786513 QLA786513 QUW786513 RES786513 ROO786513 RYK786513 SIG786513 SSC786513 TBY786513 TLU786513 TVQ786513 UFM786513 UPI786513 UZE786513 VJA786513 VSW786513 WCS786513 WMO786513 WWK786513 AD852049 JY852049 TU852049 ADQ852049 ANM852049 AXI852049 BHE852049 BRA852049 CAW852049 CKS852049 CUO852049 DEK852049 DOG852049 DYC852049 EHY852049 ERU852049 FBQ852049 FLM852049 FVI852049 GFE852049 GPA852049 GYW852049 HIS852049 HSO852049 ICK852049 IMG852049 IWC852049 JFY852049 JPU852049 JZQ852049 KJM852049 KTI852049 LDE852049 LNA852049 LWW852049 MGS852049 MQO852049 NAK852049 NKG852049 NUC852049 ODY852049 ONU852049 OXQ852049 PHM852049 PRI852049 QBE852049 QLA852049 QUW852049 RES852049 ROO852049 RYK852049 SIG852049 SSC852049 TBY852049 TLU852049 TVQ852049 UFM852049 UPI852049 UZE852049 VJA852049 VSW852049 WCS852049 WMO852049 WWK852049 AD917585 JY917585 TU917585 ADQ917585 ANM917585 AXI917585 BHE917585 BRA917585 CAW917585 CKS917585 CUO917585 DEK917585 DOG917585 DYC917585 EHY917585 ERU917585 FBQ917585 FLM917585 FVI917585 GFE917585 GPA917585 GYW917585 HIS917585 HSO917585 ICK917585 IMG917585 IWC917585 JFY917585 JPU917585 JZQ917585 KJM917585 KTI917585 LDE917585 LNA917585 LWW917585 MGS917585 MQO917585 NAK917585 NKG917585 NUC917585 ODY917585 ONU917585 OXQ917585 PHM917585 PRI917585 QBE917585 QLA917585 QUW917585 RES917585 ROO917585 RYK917585 SIG917585 SSC917585 TBY917585 TLU917585 TVQ917585 UFM917585 UPI917585 UZE917585 VJA917585 VSW917585 WCS917585 WMO917585 WWK917585 AD983121 JY983121 TU983121 ADQ983121 ANM983121 AXI983121 BHE983121 BRA983121 CAW983121 CKS983121 CUO983121 DEK983121 DOG983121 DYC983121 EHY983121 ERU983121 FBQ983121 FLM983121 FVI983121 GFE983121 GPA983121 GYW983121 HIS983121 HSO983121 ICK983121 IMG983121 IWC983121 JFY983121 JPU983121 JZQ983121 KJM983121 KTI983121 LDE983121 LNA983121 LWW983121 MGS983121 MQO983121 NAK983121 NKG983121 NUC983121 ODY983121 ONU983121 OXQ983121 PHM983121 PRI983121 QBE983121 QLA983121 QUW983121 RES983121 ROO983121 RYK983121 SIG983121 SSC983121 TBY983121 TLU983121 TVQ983121 UFM983121 UPI983121 UZE983121 VJA983121 VSW983121 WCS983121 WMO983121 WWK983121 AH65617 KC65617 TY65617 ADU65617 ANQ65617 AXM65617 BHI65617 BRE65617 CBA65617 CKW65617 CUS65617 DEO65617 DOK65617 DYG65617 EIC65617 ERY65617 FBU65617 FLQ65617 FVM65617 GFI65617 GPE65617 GZA65617 HIW65617 HSS65617 ICO65617 IMK65617 IWG65617 JGC65617 JPY65617 JZU65617 KJQ65617 KTM65617 LDI65617 LNE65617 LXA65617 MGW65617 MQS65617 NAO65617 NKK65617 NUG65617 OEC65617 ONY65617 OXU65617 PHQ65617 PRM65617 QBI65617 QLE65617 QVA65617 REW65617 ROS65617 RYO65617 SIK65617 SSG65617 TCC65617 TLY65617 TVU65617 UFQ65617 UPM65617 UZI65617 VJE65617 VTA65617 WCW65617 WMS65617 WWO65617 AH131153 KC131153 TY131153 ADU131153 ANQ131153 AXM131153 BHI131153 BRE131153 CBA131153 CKW131153 CUS131153 DEO131153 DOK131153 DYG131153 EIC131153 ERY131153 FBU131153 FLQ131153 FVM131153 GFI131153 GPE131153 GZA131153 HIW131153 HSS131153 ICO131153 IMK131153 IWG131153 JGC131153 JPY131153 JZU131153 KJQ131153 KTM131153 LDI131153 LNE131153 LXA131153 MGW131153 MQS131153 NAO131153 NKK131153 NUG131153 OEC131153 ONY131153 OXU131153 PHQ131153 PRM131153 QBI131153 QLE131153 QVA131153 REW131153 ROS131153 RYO131153 SIK131153 SSG131153 TCC131153 TLY131153 TVU131153 UFQ131153 UPM131153 UZI131153 VJE131153 VTA131153 WCW131153 WMS131153 WWO131153 AH196689 KC196689 TY196689 ADU196689 ANQ196689 AXM196689 BHI196689 BRE196689 CBA196689 CKW196689 CUS196689 DEO196689 DOK196689 DYG196689 EIC196689 ERY196689 FBU196689 FLQ196689 FVM196689 GFI196689 GPE196689 GZA196689 HIW196689 HSS196689 ICO196689 IMK196689 IWG196689 JGC196689 JPY196689 JZU196689 KJQ196689 KTM196689 LDI196689 LNE196689 LXA196689 MGW196689 MQS196689 NAO196689 NKK196689 NUG196689 OEC196689 ONY196689 OXU196689 PHQ196689 PRM196689 QBI196689 QLE196689 QVA196689 REW196689 ROS196689 RYO196689 SIK196689 SSG196689 TCC196689 TLY196689 TVU196689 UFQ196689 UPM196689 UZI196689 VJE196689 VTA196689 WCW196689 WMS196689 WWO196689 AH262225 KC262225 TY262225 ADU262225 ANQ262225 AXM262225 BHI262225 BRE262225 CBA262225 CKW262225 CUS262225 DEO262225 DOK262225 DYG262225 EIC262225 ERY262225 FBU262225 FLQ262225 FVM262225 GFI262225 GPE262225 GZA262225 HIW262225 HSS262225 ICO262225 IMK262225 IWG262225 JGC262225 JPY262225 JZU262225 KJQ262225 KTM262225 LDI262225 LNE262225 LXA262225 MGW262225 MQS262225 NAO262225 NKK262225 NUG262225 OEC262225 ONY262225 OXU262225 PHQ262225 PRM262225 QBI262225 QLE262225 QVA262225 REW262225 ROS262225 RYO262225 SIK262225 SSG262225 TCC262225 TLY262225 TVU262225 UFQ262225 UPM262225 UZI262225 VJE262225 VTA262225 WCW262225 WMS262225 WWO262225 AH327761 KC327761 TY327761 ADU327761 ANQ327761 AXM327761 BHI327761 BRE327761 CBA327761 CKW327761 CUS327761 DEO327761 DOK327761 DYG327761 EIC327761 ERY327761 FBU327761 FLQ327761 FVM327761 GFI327761 GPE327761 GZA327761 HIW327761 HSS327761 ICO327761 IMK327761 IWG327761 JGC327761 JPY327761 JZU327761 KJQ327761 KTM327761 LDI327761 LNE327761 LXA327761 MGW327761 MQS327761 NAO327761 NKK327761 NUG327761 OEC327761 ONY327761 OXU327761 PHQ327761 PRM327761 QBI327761 QLE327761 QVA327761 REW327761 ROS327761 RYO327761 SIK327761 SSG327761 TCC327761 TLY327761 TVU327761 UFQ327761 UPM327761 UZI327761 VJE327761 VTA327761 WCW327761 WMS327761 WWO327761 AH393297 KC393297 TY393297 ADU393297 ANQ393297 AXM393297 BHI393297 BRE393297 CBA393297 CKW393297 CUS393297 DEO393297 DOK393297 DYG393297 EIC393297 ERY393297 FBU393297 FLQ393297 FVM393297 GFI393297 GPE393297 GZA393297 HIW393297 HSS393297 ICO393297 IMK393297 IWG393297 JGC393297 JPY393297 JZU393297 KJQ393297 KTM393297 LDI393297 LNE393297 LXA393297 MGW393297 MQS393297 NAO393297 NKK393297 NUG393297 OEC393297 ONY393297 OXU393297 PHQ393297 PRM393297 QBI393297 QLE393297 QVA393297 REW393297 ROS393297 RYO393297 SIK393297 SSG393297 TCC393297 TLY393297 TVU393297 UFQ393297 UPM393297 UZI393297 VJE393297 VTA393297 WCW393297 WMS393297 WWO393297 AH458833 KC458833 TY458833 ADU458833 ANQ458833 AXM458833 BHI458833 BRE458833 CBA458833 CKW458833 CUS458833 DEO458833 DOK458833 DYG458833 EIC458833 ERY458833 FBU458833 FLQ458833 FVM458833 GFI458833 GPE458833 GZA458833 HIW458833 HSS458833 ICO458833 IMK458833 IWG458833 JGC458833 JPY458833 JZU458833 KJQ458833 KTM458833 LDI458833 LNE458833 LXA458833 MGW458833 MQS458833 NAO458833 NKK458833 NUG458833 OEC458833 ONY458833 OXU458833 PHQ458833 PRM458833 QBI458833 QLE458833 QVA458833 REW458833 ROS458833 RYO458833 SIK458833 SSG458833 TCC458833 TLY458833 TVU458833 UFQ458833 UPM458833 UZI458833 VJE458833 VTA458833 WCW458833 WMS458833 WWO458833 AH524369 KC524369 TY524369 ADU524369 ANQ524369 AXM524369 BHI524369 BRE524369 CBA524369 CKW524369 CUS524369 DEO524369 DOK524369 DYG524369 EIC524369 ERY524369 FBU524369 FLQ524369 FVM524369 GFI524369 GPE524369 GZA524369 HIW524369 HSS524369 ICO524369 IMK524369 IWG524369 JGC524369 JPY524369 JZU524369 KJQ524369 KTM524369 LDI524369 LNE524369 LXA524369 MGW524369 MQS524369 NAO524369 NKK524369 NUG524369 OEC524369 ONY524369 OXU524369 PHQ524369 PRM524369 QBI524369 QLE524369 QVA524369 REW524369 ROS524369 RYO524369 SIK524369 SSG524369 TCC524369 TLY524369 TVU524369 UFQ524369 UPM524369 UZI524369 VJE524369 VTA524369 WCW524369 WMS524369 WWO524369 AH589905 KC589905 TY589905 ADU589905 ANQ589905 AXM589905 BHI589905 BRE589905 CBA589905 CKW589905 CUS589905 DEO589905 DOK589905 DYG589905 EIC589905 ERY589905 FBU589905 FLQ589905 FVM589905 GFI589905 GPE589905 GZA589905 HIW589905 HSS589905 ICO589905 IMK589905 IWG589905 JGC589905 JPY589905 JZU589905 KJQ589905 KTM589905 LDI589905 LNE589905 LXA589905 MGW589905 MQS589905 NAO589905 NKK589905 NUG589905 OEC589905 ONY589905 OXU589905 PHQ589905 PRM589905 QBI589905 QLE589905 QVA589905 REW589905 ROS589905 RYO589905 SIK589905 SSG589905 TCC589905 TLY589905 TVU589905 UFQ589905 UPM589905 UZI589905 VJE589905 VTA589905 WCW589905 WMS589905 WWO589905 AH655441 KC655441 TY655441 ADU655441 ANQ655441 AXM655441 BHI655441 BRE655441 CBA655441 CKW655441 CUS655441 DEO655441 DOK655441 DYG655441 EIC655441 ERY655441 FBU655441 FLQ655441 FVM655441 GFI655441 GPE655441 GZA655441 HIW655441 HSS655441 ICO655441 IMK655441 IWG655441 JGC655441 JPY655441 JZU655441 KJQ655441 KTM655441 LDI655441 LNE655441 LXA655441 MGW655441 MQS655441 NAO655441 NKK655441 NUG655441 OEC655441 ONY655441 OXU655441 PHQ655441 PRM655441 QBI655441 QLE655441 QVA655441 REW655441 ROS655441 RYO655441 SIK655441 SSG655441 TCC655441 TLY655441 TVU655441 UFQ655441 UPM655441 UZI655441 VJE655441 VTA655441 WCW655441 WMS655441 WWO655441 AH720977 KC720977 TY720977 ADU720977 ANQ720977 AXM720977 BHI720977 BRE720977 CBA720977 CKW720977 CUS720977 DEO720977 DOK720977 DYG720977 EIC720977 ERY720977 FBU720977 FLQ720977 FVM720977 GFI720977 GPE720977 GZA720977 HIW720977 HSS720977 ICO720977 IMK720977 IWG720977 JGC720977 JPY720977 JZU720977 KJQ720977 KTM720977 LDI720977 LNE720977 LXA720977 MGW720977 MQS720977 NAO720977 NKK720977 NUG720977 OEC720977 ONY720977 OXU720977 PHQ720977 PRM720977 QBI720977 QLE720977 QVA720977 REW720977 ROS720977 RYO720977 SIK720977 SSG720977 TCC720977 TLY720977 TVU720977 UFQ720977 UPM720977 UZI720977 VJE720977 VTA720977 WCW720977 WMS720977 WWO720977 AH786513 KC786513 TY786513 ADU786513 ANQ786513 AXM786513 BHI786513 BRE786513 CBA786513 CKW786513 CUS786513 DEO786513 DOK786513 DYG786513 EIC786513 ERY786513 FBU786513 FLQ786513 FVM786513 GFI786513 GPE786513 GZA786513 HIW786513 HSS786513 ICO786513 IMK786513 IWG786513 JGC786513 JPY786513 JZU786513 KJQ786513 KTM786513 LDI786513 LNE786513 LXA786513 MGW786513 MQS786513 NAO786513 NKK786513 NUG786513 OEC786513 ONY786513 OXU786513 PHQ786513 PRM786513 QBI786513 QLE786513 QVA786513 REW786513 ROS786513 RYO786513 SIK786513 SSG786513 TCC786513 TLY786513 TVU786513 UFQ786513 UPM786513 UZI786513 VJE786513 VTA786513 WCW786513 WMS786513 WWO786513 AH852049 KC852049 TY852049 ADU852049 ANQ852049 AXM852049 BHI852049 BRE852049 CBA852049 CKW852049 CUS852049 DEO852049 DOK852049 DYG852049 EIC852049 ERY852049 FBU852049 FLQ852049 FVM852049 GFI852049 GPE852049 GZA852049 HIW852049 HSS852049 ICO852049 IMK852049 IWG852049 JGC852049 JPY852049 JZU852049 KJQ852049 KTM852049 LDI852049 LNE852049 LXA852049 MGW852049 MQS852049 NAO852049 NKK852049 NUG852049 OEC852049 ONY852049 OXU852049 PHQ852049 PRM852049 QBI852049 QLE852049 QVA852049 REW852049 ROS852049 RYO852049 SIK852049 SSG852049 TCC852049 TLY852049 TVU852049 UFQ852049 UPM852049 UZI852049 VJE852049 VTA852049 WCW852049 WMS852049 WWO852049 AH917585 KC917585 TY917585 ADU917585 ANQ917585 AXM917585 BHI917585 BRE917585 CBA917585 CKW917585 CUS917585 DEO917585 DOK917585 DYG917585 EIC917585 ERY917585 FBU917585 FLQ917585 FVM917585 GFI917585 GPE917585 GZA917585 HIW917585 HSS917585 ICO917585 IMK917585 IWG917585 JGC917585 JPY917585 JZU917585 KJQ917585 KTM917585 LDI917585 LNE917585 LXA917585 MGW917585 MQS917585 NAO917585 NKK917585 NUG917585 OEC917585 ONY917585 OXU917585 PHQ917585 PRM917585 QBI917585 QLE917585 QVA917585 REW917585 ROS917585 RYO917585 SIK917585 SSG917585 TCC917585 TLY917585 TVU917585 UFQ917585 UPM917585 UZI917585 VJE917585 VTA917585 WCW917585 WMS917585 WWO917585 AH983121 KC983121 TY983121 ADU983121 ANQ983121 AXM983121 BHI983121 BRE983121 CBA983121 CKW983121 CUS983121 DEO983121 DOK983121 DYG983121 EIC983121 ERY983121 FBU983121 FLQ983121 FVM983121 GFI983121 GPE983121 GZA983121 HIW983121 HSS983121 ICO983121 IMK983121 IWG983121 JGC983121 JPY983121 JZU983121 KJQ983121 KTM983121 LDI983121 LNE983121 LXA983121 MGW983121 MQS983121 NAO983121 NKK983121 NUG983121 OEC983121 ONY983121 OXU983121 PHQ983121 PRM983121 QBI983121 QLE983121 QVA983121 REW983121 ROS983121 RYO983121 SIK983121 SSG983121 TCC983121 TLY983121 TVU983121 UFQ983121 UPM983121 UZI983121 VJE983121 VTA983121 WCW983121 WMS983121 WWO983121 AL65654 KG65654 UC65654 ADY65654 ANU65654 AXQ65654 BHM65654 BRI65654 CBE65654 CLA65654 CUW65654 DES65654 DOO65654 DYK65654 EIG65654 ESC65654 FBY65654 FLU65654 FVQ65654 GFM65654 GPI65654 GZE65654 HJA65654 HSW65654 ICS65654 IMO65654 IWK65654 JGG65654 JQC65654 JZY65654 KJU65654 KTQ65654 LDM65654 LNI65654 LXE65654 MHA65654 MQW65654 NAS65654 NKO65654 NUK65654 OEG65654 OOC65654 OXY65654 PHU65654 PRQ65654 QBM65654 QLI65654 QVE65654 RFA65654 ROW65654 RYS65654 SIO65654 SSK65654 TCG65654 TMC65654 TVY65654 UFU65654 UPQ65654 UZM65654 VJI65654 VTE65654 WDA65654 WMW65654 WWS65654 AL131190 KG131190 UC131190 ADY131190 ANU131190 AXQ131190 BHM131190 BRI131190 CBE131190 CLA131190 CUW131190 DES131190 DOO131190 DYK131190 EIG131190 ESC131190 FBY131190 FLU131190 FVQ131190 GFM131190 GPI131190 GZE131190 HJA131190 HSW131190 ICS131190 IMO131190 IWK131190 JGG131190 JQC131190 JZY131190 KJU131190 KTQ131190 LDM131190 LNI131190 LXE131190 MHA131190 MQW131190 NAS131190 NKO131190 NUK131190 OEG131190 OOC131190 OXY131190 PHU131190 PRQ131190 QBM131190 QLI131190 QVE131190 RFA131190 ROW131190 RYS131190 SIO131190 SSK131190 TCG131190 TMC131190 TVY131190 UFU131190 UPQ131190 UZM131190 VJI131190 VTE131190 WDA131190 WMW131190 WWS131190 AL196726 KG196726 UC196726 ADY196726 ANU196726 AXQ196726 BHM196726 BRI196726 CBE196726 CLA196726 CUW196726 DES196726 DOO196726 DYK196726 EIG196726 ESC196726 FBY196726 FLU196726 FVQ196726 GFM196726 GPI196726 GZE196726 HJA196726 HSW196726 ICS196726 IMO196726 IWK196726 JGG196726 JQC196726 JZY196726 KJU196726 KTQ196726 LDM196726 LNI196726 LXE196726 MHA196726 MQW196726 NAS196726 NKO196726 NUK196726 OEG196726 OOC196726 OXY196726 PHU196726 PRQ196726 QBM196726 QLI196726 QVE196726 RFA196726 ROW196726 RYS196726 SIO196726 SSK196726 TCG196726 TMC196726 TVY196726 UFU196726 UPQ196726 UZM196726 VJI196726 VTE196726 WDA196726 WMW196726 WWS196726 AL262262 KG262262 UC262262 ADY262262 ANU262262 AXQ262262 BHM262262 BRI262262 CBE262262 CLA262262 CUW262262 DES262262 DOO262262 DYK262262 EIG262262 ESC262262 FBY262262 FLU262262 FVQ262262 GFM262262 GPI262262 GZE262262 HJA262262 HSW262262 ICS262262 IMO262262 IWK262262 JGG262262 JQC262262 JZY262262 KJU262262 KTQ262262 LDM262262 LNI262262 LXE262262 MHA262262 MQW262262 NAS262262 NKO262262 NUK262262 OEG262262 OOC262262 OXY262262 PHU262262 PRQ262262 QBM262262 QLI262262 QVE262262 RFA262262 ROW262262 RYS262262 SIO262262 SSK262262 TCG262262 TMC262262 TVY262262 UFU262262 UPQ262262 UZM262262 VJI262262 VTE262262 WDA262262 WMW262262 WWS262262 AL327798 KG327798 UC327798 ADY327798 ANU327798 AXQ327798 BHM327798 BRI327798 CBE327798 CLA327798 CUW327798 DES327798 DOO327798 DYK327798 EIG327798 ESC327798 FBY327798 FLU327798 FVQ327798 GFM327798 GPI327798 GZE327798 HJA327798 HSW327798 ICS327798 IMO327798 IWK327798 JGG327798 JQC327798 JZY327798 KJU327798 KTQ327798 LDM327798 LNI327798 LXE327798 MHA327798 MQW327798 NAS327798 NKO327798 NUK327798 OEG327798 OOC327798 OXY327798 PHU327798 PRQ327798 QBM327798 QLI327798 QVE327798 RFA327798 ROW327798 RYS327798 SIO327798 SSK327798 TCG327798 TMC327798 TVY327798 UFU327798 UPQ327798 UZM327798 VJI327798 VTE327798 WDA327798 WMW327798 WWS327798 AL393334 KG393334 UC393334 ADY393334 ANU393334 AXQ393334 BHM393334 BRI393334 CBE393334 CLA393334 CUW393334 DES393334 DOO393334 DYK393334 EIG393334 ESC393334 FBY393334 FLU393334 FVQ393334 GFM393334 GPI393334 GZE393334 HJA393334 HSW393334 ICS393334 IMO393334 IWK393334 JGG393334 JQC393334 JZY393334 KJU393334 KTQ393334 LDM393334 LNI393334 LXE393334 MHA393334 MQW393334 NAS393334 NKO393334 NUK393334 OEG393334 OOC393334 OXY393334 PHU393334 PRQ393334 QBM393334 QLI393334 QVE393334 RFA393334 ROW393334 RYS393334 SIO393334 SSK393334 TCG393334 TMC393334 TVY393334 UFU393334 UPQ393334 UZM393334 VJI393334 VTE393334 WDA393334 WMW393334 WWS393334 AL458870 KG458870 UC458870 ADY458870 ANU458870 AXQ458870 BHM458870 BRI458870 CBE458870 CLA458870 CUW458870 DES458870 DOO458870 DYK458870 EIG458870 ESC458870 FBY458870 FLU458870 FVQ458870 GFM458870 GPI458870 GZE458870 HJA458870 HSW458870 ICS458870 IMO458870 IWK458870 JGG458870 JQC458870 JZY458870 KJU458870 KTQ458870 LDM458870 LNI458870 LXE458870 MHA458870 MQW458870 NAS458870 NKO458870 NUK458870 OEG458870 OOC458870 OXY458870 PHU458870 PRQ458870 QBM458870 QLI458870 QVE458870 RFA458870 ROW458870 RYS458870 SIO458870 SSK458870 TCG458870 TMC458870 TVY458870 UFU458870 UPQ458870 UZM458870 VJI458870 VTE458870 WDA458870 WMW458870 WWS458870 AL524406 KG524406 UC524406 ADY524406 ANU524406 AXQ524406 BHM524406 BRI524406 CBE524406 CLA524406 CUW524406 DES524406 DOO524406 DYK524406 EIG524406 ESC524406 FBY524406 FLU524406 FVQ524406 GFM524406 GPI524406 GZE524406 HJA524406 HSW524406 ICS524406 IMO524406 IWK524406 JGG524406 JQC524406 JZY524406 KJU524406 KTQ524406 LDM524406 LNI524406 LXE524406 MHA524406 MQW524406 NAS524406 NKO524406 NUK524406 OEG524406 OOC524406 OXY524406 PHU524406 PRQ524406 QBM524406 QLI524406 QVE524406 RFA524406 ROW524406 RYS524406 SIO524406 SSK524406 TCG524406 TMC524406 TVY524406 UFU524406 UPQ524406 UZM524406 VJI524406 VTE524406 WDA524406 WMW524406 WWS524406 AL589942 KG589942 UC589942 ADY589942 ANU589942 AXQ589942 BHM589942 BRI589942 CBE589942 CLA589942 CUW589942 DES589942 DOO589942 DYK589942 EIG589942 ESC589942 FBY589942 FLU589942 FVQ589942 GFM589942 GPI589942 GZE589942 HJA589942 HSW589942 ICS589942 IMO589942 IWK589942 JGG589942 JQC589942 JZY589942 KJU589942 KTQ589942 LDM589942 LNI589942 LXE589942 MHA589942 MQW589942 NAS589942 NKO589942 NUK589942 OEG589942 OOC589942 OXY589942 PHU589942 PRQ589942 QBM589942 QLI589942 QVE589942 RFA589942 ROW589942 RYS589942 SIO589942 SSK589942 TCG589942 TMC589942 TVY589942 UFU589942 UPQ589942 UZM589942 VJI589942 VTE589942 WDA589942 WMW589942 WWS589942 AL655478 KG655478 UC655478 ADY655478 ANU655478 AXQ655478 BHM655478 BRI655478 CBE655478 CLA655478 CUW655478 DES655478 DOO655478 DYK655478 EIG655478 ESC655478 FBY655478 FLU655478 FVQ655478 GFM655478 GPI655478 GZE655478 HJA655478 HSW655478 ICS655478 IMO655478 IWK655478 JGG655478 JQC655478 JZY655478 KJU655478 KTQ655478 LDM655478 LNI655478 LXE655478 MHA655478 MQW655478 NAS655478 NKO655478 NUK655478 OEG655478 OOC655478 OXY655478 PHU655478 PRQ655478 QBM655478 QLI655478 QVE655478 RFA655478 ROW655478 RYS655478 SIO655478 SSK655478 TCG655478 TMC655478 TVY655478 UFU655478 UPQ655478 UZM655478 VJI655478 VTE655478 WDA655478 WMW655478 WWS655478 AL721014 KG721014 UC721014 ADY721014 ANU721014 AXQ721014 BHM721014 BRI721014 CBE721014 CLA721014 CUW721014 DES721014 DOO721014 DYK721014 EIG721014 ESC721014 FBY721014 FLU721014 FVQ721014 GFM721014 GPI721014 GZE721014 HJA721014 HSW721014 ICS721014 IMO721014 IWK721014 JGG721014 JQC721014 JZY721014 KJU721014 KTQ721014 LDM721014 LNI721014 LXE721014 MHA721014 MQW721014 NAS721014 NKO721014 NUK721014 OEG721014 OOC721014 OXY721014 PHU721014 PRQ721014 QBM721014 QLI721014 QVE721014 RFA721014 ROW721014 RYS721014 SIO721014 SSK721014 TCG721014 TMC721014 TVY721014 UFU721014 UPQ721014 UZM721014 VJI721014 VTE721014 WDA721014 WMW721014 WWS721014 AL786550 KG786550 UC786550 ADY786550 ANU786550 AXQ786550 BHM786550 BRI786550 CBE786550 CLA786550 CUW786550 DES786550 DOO786550 DYK786550 EIG786550 ESC786550 FBY786550 FLU786550 FVQ786550 GFM786550 GPI786550 GZE786550 HJA786550 HSW786550 ICS786550 IMO786550 IWK786550 JGG786550 JQC786550 JZY786550 KJU786550 KTQ786550 LDM786550 LNI786550 LXE786550 MHA786550 MQW786550 NAS786550 NKO786550 NUK786550 OEG786550 OOC786550 OXY786550 PHU786550 PRQ786550 QBM786550 QLI786550 QVE786550 RFA786550 ROW786550 RYS786550 SIO786550 SSK786550 TCG786550 TMC786550 TVY786550 UFU786550 UPQ786550 UZM786550 VJI786550 VTE786550 WDA786550 WMW786550 WWS786550 AL852086 KG852086 UC852086 ADY852086 ANU852086 AXQ852086 BHM852086 BRI852086 CBE852086 CLA852086 CUW852086 DES852086 DOO852086 DYK852086 EIG852086 ESC852086 FBY852086 FLU852086 FVQ852086 GFM852086 GPI852086 GZE852086 HJA852086 HSW852086 ICS852086 IMO852086 IWK852086 JGG852086 JQC852086 JZY852086 KJU852086 KTQ852086 LDM852086 LNI852086 LXE852086 MHA852086 MQW852086 NAS852086 NKO852086 NUK852086 OEG852086 OOC852086 OXY852086 PHU852086 PRQ852086 QBM852086 QLI852086 QVE852086 RFA852086 ROW852086 RYS852086 SIO852086 SSK852086 TCG852086 TMC852086 TVY852086 UFU852086 UPQ852086 UZM852086 VJI852086 VTE852086 WDA852086 WMW852086 WWS852086 AL917622 KG917622 UC917622 ADY917622 ANU917622 AXQ917622 BHM917622 BRI917622 CBE917622 CLA917622 CUW917622 DES917622 DOO917622 DYK917622 EIG917622 ESC917622 FBY917622 FLU917622 FVQ917622 GFM917622 GPI917622 GZE917622 HJA917622 HSW917622 ICS917622 IMO917622 IWK917622 JGG917622 JQC917622 JZY917622 KJU917622 KTQ917622 LDM917622 LNI917622 LXE917622 MHA917622 MQW917622 NAS917622 NKO917622 NUK917622 OEG917622 OOC917622 OXY917622 PHU917622 PRQ917622 QBM917622 QLI917622 QVE917622 RFA917622 ROW917622 RYS917622 SIO917622 SSK917622 TCG917622 TMC917622 TVY917622 UFU917622 UPQ917622 UZM917622 VJI917622 VTE917622 WDA917622 WMW917622 WWS917622 AL983158 KG983158 UC983158 ADY983158 ANU983158 AXQ983158 BHM983158 BRI983158 CBE983158 CLA983158 CUW983158 DES983158 DOO983158 DYK983158 EIG983158 ESC983158 FBY983158 FLU983158 FVQ983158 GFM983158 GPI983158 GZE983158 HJA983158 HSW983158 ICS983158 IMO983158 IWK983158 JGG983158 JQC983158 JZY983158 KJU983158 KTQ983158 LDM983158 LNI983158 LXE983158 MHA983158 MQW983158 NAS983158 NKO983158 NUK983158 OEG983158 OOC983158 OXY983158 PHU983158 PRQ983158 QBM983158 QLI983158 QVE983158 RFA983158 ROW983158 RYS983158 SIO983158 SSK983158 TCG983158 TMC983158 TVY983158 UFU983158 UPQ983158 UZM983158 VJI983158 VTE983158 WDA983158 WMW983158 WWS983158 UFQ118 KG2 UC2 ADY2 ANU2 AXQ2 BHM2 BRI2 CBE2 CLA2 CUW2 DES2 DOO2 DYK2 EIG2 ESC2 FBY2 FLU2 FVQ2 GFM2 GPI2 GZE2 HJA2 HSW2 ICS2 IMO2 IWK2 JGG2 JQC2 JZY2 KJU2 KTQ2 LDM2 LNI2 LXE2 MHA2 MQW2 NAS2 NKO2 NUK2 OEG2 OOC2 OXY2 PHU2 PRQ2 QBM2 QLI2 QVE2 RFA2 ROW2 RYS2 SIO2 SSK2 TCG2 TMC2 TVY2 UFU2 UPQ2 UZM2 VJI2 VTE2 WDA2 WMW2 WWS2 AL65552 KG65552 UC65552 ADY65552 ANU65552 AXQ65552 BHM65552 BRI65552 CBE65552 CLA65552 CUW65552 DES65552 DOO65552 DYK65552 EIG65552 ESC65552 FBY65552 FLU65552 FVQ65552 GFM65552 GPI65552 GZE65552 HJA65552 HSW65552 ICS65552 IMO65552 IWK65552 JGG65552 JQC65552 JZY65552 KJU65552 KTQ65552 LDM65552 LNI65552 LXE65552 MHA65552 MQW65552 NAS65552 NKO65552 NUK65552 OEG65552 OOC65552 OXY65552 PHU65552 PRQ65552 QBM65552 QLI65552 QVE65552 RFA65552 ROW65552 RYS65552 SIO65552 SSK65552 TCG65552 TMC65552 TVY65552 UFU65552 UPQ65552 UZM65552 VJI65552 VTE65552 WDA65552 WMW65552 WWS65552 AL131088 KG131088 UC131088 ADY131088 ANU131088 AXQ131088 BHM131088 BRI131088 CBE131088 CLA131088 CUW131088 DES131088 DOO131088 DYK131088 EIG131088 ESC131088 FBY131088 FLU131088 FVQ131088 GFM131088 GPI131088 GZE131088 HJA131088 HSW131088 ICS131088 IMO131088 IWK131088 JGG131088 JQC131088 JZY131088 KJU131088 KTQ131088 LDM131088 LNI131088 LXE131088 MHA131088 MQW131088 NAS131088 NKO131088 NUK131088 OEG131088 OOC131088 OXY131088 PHU131088 PRQ131088 QBM131088 QLI131088 QVE131088 RFA131088 ROW131088 RYS131088 SIO131088 SSK131088 TCG131088 TMC131088 TVY131088 UFU131088 UPQ131088 UZM131088 VJI131088 VTE131088 WDA131088 WMW131088 WWS131088 AL196624 KG196624 UC196624 ADY196624 ANU196624 AXQ196624 BHM196624 BRI196624 CBE196624 CLA196624 CUW196624 DES196624 DOO196624 DYK196624 EIG196624 ESC196624 FBY196624 FLU196624 FVQ196624 GFM196624 GPI196624 GZE196624 HJA196624 HSW196624 ICS196624 IMO196624 IWK196624 JGG196624 JQC196624 JZY196624 KJU196624 KTQ196624 LDM196624 LNI196624 LXE196624 MHA196624 MQW196624 NAS196624 NKO196624 NUK196624 OEG196624 OOC196624 OXY196624 PHU196624 PRQ196624 QBM196624 QLI196624 QVE196624 RFA196624 ROW196624 RYS196624 SIO196624 SSK196624 TCG196624 TMC196624 TVY196624 UFU196624 UPQ196624 UZM196624 VJI196624 VTE196624 WDA196624 WMW196624 WWS196624 AL262160 KG262160 UC262160 ADY262160 ANU262160 AXQ262160 BHM262160 BRI262160 CBE262160 CLA262160 CUW262160 DES262160 DOO262160 DYK262160 EIG262160 ESC262160 FBY262160 FLU262160 FVQ262160 GFM262160 GPI262160 GZE262160 HJA262160 HSW262160 ICS262160 IMO262160 IWK262160 JGG262160 JQC262160 JZY262160 KJU262160 KTQ262160 LDM262160 LNI262160 LXE262160 MHA262160 MQW262160 NAS262160 NKO262160 NUK262160 OEG262160 OOC262160 OXY262160 PHU262160 PRQ262160 QBM262160 QLI262160 QVE262160 RFA262160 ROW262160 RYS262160 SIO262160 SSK262160 TCG262160 TMC262160 TVY262160 UFU262160 UPQ262160 UZM262160 VJI262160 VTE262160 WDA262160 WMW262160 WWS262160 AL327696 KG327696 UC327696 ADY327696 ANU327696 AXQ327696 BHM327696 BRI327696 CBE327696 CLA327696 CUW327696 DES327696 DOO327696 DYK327696 EIG327696 ESC327696 FBY327696 FLU327696 FVQ327696 GFM327696 GPI327696 GZE327696 HJA327696 HSW327696 ICS327696 IMO327696 IWK327696 JGG327696 JQC327696 JZY327696 KJU327696 KTQ327696 LDM327696 LNI327696 LXE327696 MHA327696 MQW327696 NAS327696 NKO327696 NUK327696 OEG327696 OOC327696 OXY327696 PHU327696 PRQ327696 QBM327696 QLI327696 QVE327696 RFA327696 ROW327696 RYS327696 SIO327696 SSK327696 TCG327696 TMC327696 TVY327696 UFU327696 UPQ327696 UZM327696 VJI327696 VTE327696 WDA327696 WMW327696 WWS327696 AL393232 KG393232 UC393232 ADY393232 ANU393232 AXQ393232 BHM393232 BRI393232 CBE393232 CLA393232 CUW393232 DES393232 DOO393232 DYK393232 EIG393232 ESC393232 FBY393232 FLU393232 FVQ393232 GFM393232 GPI393232 GZE393232 HJA393232 HSW393232 ICS393232 IMO393232 IWK393232 JGG393232 JQC393232 JZY393232 KJU393232 KTQ393232 LDM393232 LNI393232 LXE393232 MHA393232 MQW393232 NAS393232 NKO393232 NUK393232 OEG393232 OOC393232 OXY393232 PHU393232 PRQ393232 QBM393232 QLI393232 QVE393232 RFA393232 ROW393232 RYS393232 SIO393232 SSK393232 TCG393232 TMC393232 TVY393232 UFU393232 UPQ393232 UZM393232 VJI393232 VTE393232 WDA393232 WMW393232 WWS393232 AL458768 KG458768 UC458768 ADY458768 ANU458768 AXQ458768 BHM458768 BRI458768 CBE458768 CLA458768 CUW458768 DES458768 DOO458768 DYK458768 EIG458768 ESC458768 FBY458768 FLU458768 FVQ458768 GFM458768 GPI458768 GZE458768 HJA458768 HSW458768 ICS458768 IMO458768 IWK458768 JGG458768 JQC458768 JZY458768 KJU458768 KTQ458768 LDM458768 LNI458768 LXE458768 MHA458768 MQW458768 NAS458768 NKO458768 NUK458768 OEG458768 OOC458768 OXY458768 PHU458768 PRQ458768 QBM458768 QLI458768 QVE458768 RFA458768 ROW458768 RYS458768 SIO458768 SSK458768 TCG458768 TMC458768 TVY458768 UFU458768 UPQ458768 UZM458768 VJI458768 VTE458768 WDA458768 WMW458768 WWS458768 AL524304 KG524304 UC524304 ADY524304 ANU524304 AXQ524304 BHM524304 BRI524304 CBE524304 CLA524304 CUW524304 DES524304 DOO524304 DYK524304 EIG524304 ESC524304 FBY524304 FLU524304 FVQ524304 GFM524304 GPI524304 GZE524304 HJA524304 HSW524304 ICS524304 IMO524304 IWK524304 JGG524304 JQC524304 JZY524304 KJU524304 KTQ524304 LDM524304 LNI524304 LXE524304 MHA524304 MQW524304 NAS524304 NKO524304 NUK524304 OEG524304 OOC524304 OXY524304 PHU524304 PRQ524304 QBM524304 QLI524304 QVE524304 RFA524304 ROW524304 RYS524304 SIO524304 SSK524304 TCG524304 TMC524304 TVY524304 UFU524304 UPQ524304 UZM524304 VJI524304 VTE524304 WDA524304 WMW524304 WWS524304 AL589840 KG589840 UC589840 ADY589840 ANU589840 AXQ589840 BHM589840 BRI589840 CBE589840 CLA589840 CUW589840 DES589840 DOO589840 DYK589840 EIG589840 ESC589840 FBY589840 FLU589840 FVQ589840 GFM589840 GPI589840 GZE589840 HJA589840 HSW589840 ICS589840 IMO589840 IWK589840 JGG589840 JQC589840 JZY589840 KJU589840 KTQ589840 LDM589840 LNI589840 LXE589840 MHA589840 MQW589840 NAS589840 NKO589840 NUK589840 OEG589840 OOC589840 OXY589840 PHU589840 PRQ589840 QBM589840 QLI589840 QVE589840 RFA589840 ROW589840 RYS589840 SIO589840 SSK589840 TCG589840 TMC589840 TVY589840 UFU589840 UPQ589840 UZM589840 VJI589840 VTE589840 WDA589840 WMW589840 WWS589840 AL655376 KG655376 UC655376 ADY655376 ANU655376 AXQ655376 BHM655376 BRI655376 CBE655376 CLA655376 CUW655376 DES655376 DOO655376 DYK655376 EIG655376 ESC655376 FBY655376 FLU655376 FVQ655376 GFM655376 GPI655376 GZE655376 HJA655376 HSW655376 ICS655376 IMO655376 IWK655376 JGG655376 JQC655376 JZY655376 KJU655376 KTQ655376 LDM655376 LNI655376 LXE655376 MHA655376 MQW655376 NAS655376 NKO655376 NUK655376 OEG655376 OOC655376 OXY655376 PHU655376 PRQ655376 QBM655376 QLI655376 QVE655376 RFA655376 ROW655376 RYS655376 SIO655376 SSK655376 TCG655376 TMC655376 TVY655376 UFU655376 UPQ655376 UZM655376 VJI655376 VTE655376 WDA655376 WMW655376 WWS655376 AL720912 KG720912 UC720912 ADY720912 ANU720912 AXQ720912 BHM720912 BRI720912 CBE720912 CLA720912 CUW720912 DES720912 DOO720912 DYK720912 EIG720912 ESC720912 FBY720912 FLU720912 FVQ720912 GFM720912 GPI720912 GZE720912 HJA720912 HSW720912 ICS720912 IMO720912 IWK720912 JGG720912 JQC720912 JZY720912 KJU720912 KTQ720912 LDM720912 LNI720912 LXE720912 MHA720912 MQW720912 NAS720912 NKO720912 NUK720912 OEG720912 OOC720912 OXY720912 PHU720912 PRQ720912 QBM720912 QLI720912 QVE720912 RFA720912 ROW720912 RYS720912 SIO720912 SSK720912 TCG720912 TMC720912 TVY720912 UFU720912 UPQ720912 UZM720912 VJI720912 VTE720912 WDA720912 WMW720912 WWS720912 AL786448 KG786448 UC786448 ADY786448 ANU786448 AXQ786448 BHM786448 BRI786448 CBE786448 CLA786448 CUW786448 DES786448 DOO786448 DYK786448 EIG786448 ESC786448 FBY786448 FLU786448 FVQ786448 GFM786448 GPI786448 GZE786448 HJA786448 HSW786448 ICS786448 IMO786448 IWK786448 JGG786448 JQC786448 JZY786448 KJU786448 KTQ786448 LDM786448 LNI786448 LXE786448 MHA786448 MQW786448 NAS786448 NKO786448 NUK786448 OEG786448 OOC786448 OXY786448 PHU786448 PRQ786448 QBM786448 QLI786448 QVE786448 RFA786448 ROW786448 RYS786448 SIO786448 SSK786448 TCG786448 TMC786448 TVY786448 UFU786448 UPQ786448 UZM786448 VJI786448 VTE786448 WDA786448 WMW786448 WWS786448 AL851984 KG851984 UC851984 ADY851984 ANU851984 AXQ851984 BHM851984 BRI851984 CBE851984 CLA851984 CUW851984 DES851984 DOO851984 DYK851984 EIG851984 ESC851984 FBY851984 FLU851984 FVQ851984 GFM851984 GPI851984 GZE851984 HJA851984 HSW851984 ICS851984 IMO851984 IWK851984 JGG851984 JQC851984 JZY851984 KJU851984 KTQ851984 LDM851984 LNI851984 LXE851984 MHA851984 MQW851984 NAS851984 NKO851984 NUK851984 OEG851984 OOC851984 OXY851984 PHU851984 PRQ851984 QBM851984 QLI851984 QVE851984 RFA851984 ROW851984 RYS851984 SIO851984 SSK851984 TCG851984 TMC851984 TVY851984 UFU851984 UPQ851984 UZM851984 VJI851984 VTE851984 WDA851984 WMW851984 WWS851984 AL917520 KG917520 UC917520 ADY917520 ANU917520 AXQ917520 BHM917520 BRI917520 CBE917520 CLA917520 CUW917520 DES917520 DOO917520 DYK917520 EIG917520 ESC917520 FBY917520 FLU917520 FVQ917520 GFM917520 GPI917520 GZE917520 HJA917520 HSW917520 ICS917520 IMO917520 IWK917520 JGG917520 JQC917520 JZY917520 KJU917520 KTQ917520 LDM917520 LNI917520 LXE917520 MHA917520 MQW917520 NAS917520 NKO917520 NUK917520 OEG917520 OOC917520 OXY917520 PHU917520 PRQ917520 QBM917520 QLI917520 QVE917520 RFA917520 ROW917520 RYS917520 SIO917520 SSK917520 TCG917520 TMC917520 TVY917520 UFU917520 UPQ917520 UZM917520 VJI917520 VTE917520 WDA917520 WMW917520 WWS917520 AL983056 KG983056 UC983056 ADY983056 ANU983056 AXQ983056 BHM983056 BRI983056 CBE983056 CLA983056 CUW983056 DES983056 DOO983056 DYK983056 EIG983056 ESC983056 FBY983056 FLU983056 FVQ983056 GFM983056 GPI983056 GZE983056 HJA983056 HSW983056 ICS983056 IMO983056 IWK983056 JGG983056 JQC983056 JZY983056 KJU983056 KTQ983056 LDM983056 LNI983056 LXE983056 MHA983056 MQW983056 NAS983056 NKO983056 NUK983056 OEG983056 OOC983056 OXY983056 PHU983056 PRQ983056 QBM983056 QLI983056 QVE983056 RFA983056 ROW983056 RYS983056 SIO983056 SSK983056 TCG983056 TMC983056 TVY983056 UFU983056 UPQ983056 UZM983056 VJI983056 VTE983056 WDA983056 WMW983056 WWS983056 AP65654 KK65654 UG65654 AEC65654 ANY65654 AXU65654 BHQ65654 BRM65654 CBI65654 CLE65654 CVA65654 DEW65654 DOS65654 DYO65654 EIK65654 ESG65654 FCC65654 FLY65654 FVU65654 GFQ65654 GPM65654 GZI65654 HJE65654 HTA65654 ICW65654 IMS65654 IWO65654 JGK65654 JQG65654 KAC65654 KJY65654 KTU65654 LDQ65654 LNM65654 LXI65654 MHE65654 MRA65654 NAW65654 NKS65654 NUO65654 OEK65654 OOG65654 OYC65654 PHY65654 PRU65654 QBQ65654 QLM65654 QVI65654 RFE65654 RPA65654 RYW65654 SIS65654 SSO65654 TCK65654 TMG65654 TWC65654 UFY65654 UPU65654 UZQ65654 VJM65654 VTI65654 WDE65654 WNA65654 WWW65654 AP131190 KK131190 UG131190 AEC131190 ANY131190 AXU131190 BHQ131190 BRM131190 CBI131190 CLE131190 CVA131190 DEW131190 DOS131190 DYO131190 EIK131190 ESG131190 FCC131190 FLY131190 FVU131190 GFQ131190 GPM131190 GZI131190 HJE131190 HTA131190 ICW131190 IMS131190 IWO131190 JGK131190 JQG131190 KAC131190 KJY131190 KTU131190 LDQ131190 LNM131190 LXI131190 MHE131190 MRA131190 NAW131190 NKS131190 NUO131190 OEK131190 OOG131190 OYC131190 PHY131190 PRU131190 QBQ131190 QLM131190 QVI131190 RFE131190 RPA131190 RYW131190 SIS131190 SSO131190 TCK131190 TMG131190 TWC131190 UFY131190 UPU131190 UZQ131190 VJM131190 VTI131190 WDE131190 WNA131190 WWW131190 AP196726 KK196726 UG196726 AEC196726 ANY196726 AXU196726 BHQ196726 BRM196726 CBI196726 CLE196726 CVA196726 DEW196726 DOS196726 DYO196726 EIK196726 ESG196726 FCC196726 FLY196726 FVU196726 GFQ196726 GPM196726 GZI196726 HJE196726 HTA196726 ICW196726 IMS196726 IWO196726 JGK196726 JQG196726 KAC196726 KJY196726 KTU196726 LDQ196726 LNM196726 LXI196726 MHE196726 MRA196726 NAW196726 NKS196726 NUO196726 OEK196726 OOG196726 OYC196726 PHY196726 PRU196726 QBQ196726 QLM196726 QVI196726 RFE196726 RPA196726 RYW196726 SIS196726 SSO196726 TCK196726 TMG196726 TWC196726 UFY196726 UPU196726 UZQ196726 VJM196726 VTI196726 WDE196726 WNA196726 WWW196726 AP262262 KK262262 UG262262 AEC262262 ANY262262 AXU262262 BHQ262262 BRM262262 CBI262262 CLE262262 CVA262262 DEW262262 DOS262262 DYO262262 EIK262262 ESG262262 FCC262262 FLY262262 FVU262262 GFQ262262 GPM262262 GZI262262 HJE262262 HTA262262 ICW262262 IMS262262 IWO262262 JGK262262 JQG262262 KAC262262 KJY262262 KTU262262 LDQ262262 LNM262262 LXI262262 MHE262262 MRA262262 NAW262262 NKS262262 NUO262262 OEK262262 OOG262262 OYC262262 PHY262262 PRU262262 QBQ262262 QLM262262 QVI262262 RFE262262 RPA262262 RYW262262 SIS262262 SSO262262 TCK262262 TMG262262 TWC262262 UFY262262 UPU262262 UZQ262262 VJM262262 VTI262262 WDE262262 WNA262262 WWW262262 AP327798 KK327798 UG327798 AEC327798 ANY327798 AXU327798 BHQ327798 BRM327798 CBI327798 CLE327798 CVA327798 DEW327798 DOS327798 DYO327798 EIK327798 ESG327798 FCC327798 FLY327798 FVU327798 GFQ327798 GPM327798 GZI327798 HJE327798 HTA327798 ICW327798 IMS327798 IWO327798 JGK327798 JQG327798 KAC327798 KJY327798 KTU327798 LDQ327798 LNM327798 LXI327798 MHE327798 MRA327798 NAW327798 NKS327798 NUO327798 OEK327798 OOG327798 OYC327798 PHY327798 PRU327798 QBQ327798 QLM327798 QVI327798 RFE327798 RPA327798 RYW327798 SIS327798 SSO327798 TCK327798 TMG327798 TWC327798 UFY327798 UPU327798 UZQ327798 VJM327798 VTI327798 WDE327798 WNA327798 WWW327798 AP393334 KK393334 UG393334 AEC393334 ANY393334 AXU393334 BHQ393334 BRM393334 CBI393334 CLE393334 CVA393334 DEW393334 DOS393334 DYO393334 EIK393334 ESG393334 FCC393334 FLY393334 FVU393334 GFQ393334 GPM393334 GZI393334 HJE393334 HTA393334 ICW393334 IMS393334 IWO393334 JGK393334 JQG393334 KAC393334 KJY393334 KTU393334 LDQ393334 LNM393334 LXI393334 MHE393334 MRA393334 NAW393334 NKS393334 NUO393334 OEK393334 OOG393334 OYC393334 PHY393334 PRU393334 QBQ393334 QLM393334 QVI393334 RFE393334 RPA393334 RYW393334 SIS393334 SSO393334 TCK393334 TMG393334 TWC393334 UFY393334 UPU393334 UZQ393334 VJM393334 VTI393334 WDE393334 WNA393334 WWW393334 AP458870 KK458870 UG458870 AEC458870 ANY458870 AXU458870 BHQ458870 BRM458870 CBI458870 CLE458870 CVA458870 DEW458870 DOS458870 DYO458870 EIK458870 ESG458870 FCC458870 FLY458870 FVU458870 GFQ458870 GPM458870 GZI458870 HJE458870 HTA458870 ICW458870 IMS458870 IWO458870 JGK458870 JQG458870 KAC458870 KJY458870 KTU458870 LDQ458870 LNM458870 LXI458870 MHE458870 MRA458870 NAW458870 NKS458870 NUO458870 OEK458870 OOG458870 OYC458870 PHY458870 PRU458870 QBQ458870 QLM458870 QVI458870 RFE458870 RPA458870 RYW458870 SIS458870 SSO458870 TCK458870 TMG458870 TWC458870 UFY458870 UPU458870 UZQ458870 VJM458870 VTI458870 WDE458870 WNA458870 WWW458870 AP524406 KK524406 UG524406 AEC524406 ANY524406 AXU524406 BHQ524406 BRM524406 CBI524406 CLE524406 CVA524406 DEW524406 DOS524406 DYO524406 EIK524406 ESG524406 FCC524406 FLY524406 FVU524406 GFQ524406 GPM524406 GZI524406 HJE524406 HTA524406 ICW524406 IMS524406 IWO524406 JGK524406 JQG524406 KAC524406 KJY524406 KTU524406 LDQ524406 LNM524406 LXI524406 MHE524406 MRA524406 NAW524406 NKS524406 NUO524406 OEK524406 OOG524406 OYC524406 PHY524406 PRU524406 QBQ524406 QLM524406 QVI524406 RFE524406 RPA524406 RYW524406 SIS524406 SSO524406 TCK524406 TMG524406 TWC524406 UFY524406 UPU524406 UZQ524406 VJM524406 VTI524406 WDE524406 WNA524406 WWW524406 AP589942 KK589942 UG589942 AEC589942 ANY589942 AXU589942 BHQ589942 BRM589942 CBI589942 CLE589942 CVA589942 DEW589942 DOS589942 DYO589942 EIK589942 ESG589942 FCC589942 FLY589942 FVU589942 GFQ589942 GPM589942 GZI589942 HJE589942 HTA589942 ICW589942 IMS589942 IWO589942 JGK589942 JQG589942 KAC589942 KJY589942 KTU589942 LDQ589942 LNM589942 LXI589942 MHE589942 MRA589942 NAW589942 NKS589942 NUO589942 OEK589942 OOG589942 OYC589942 PHY589942 PRU589942 QBQ589942 QLM589942 QVI589942 RFE589942 RPA589942 RYW589942 SIS589942 SSO589942 TCK589942 TMG589942 TWC589942 UFY589942 UPU589942 UZQ589942 VJM589942 VTI589942 WDE589942 WNA589942 WWW589942 AP655478 KK655478 UG655478 AEC655478 ANY655478 AXU655478 BHQ655478 BRM655478 CBI655478 CLE655478 CVA655478 DEW655478 DOS655478 DYO655478 EIK655478 ESG655478 FCC655478 FLY655478 FVU655478 GFQ655478 GPM655478 GZI655478 HJE655478 HTA655478 ICW655478 IMS655478 IWO655478 JGK655478 JQG655478 KAC655478 KJY655478 KTU655478 LDQ655478 LNM655478 LXI655478 MHE655478 MRA655478 NAW655478 NKS655478 NUO655478 OEK655478 OOG655478 OYC655478 PHY655478 PRU655478 QBQ655478 QLM655478 QVI655478 RFE655478 RPA655478 RYW655478 SIS655478 SSO655478 TCK655478 TMG655478 TWC655478 UFY655478 UPU655478 UZQ655478 VJM655478 VTI655478 WDE655478 WNA655478 WWW655478 AP721014 KK721014 UG721014 AEC721014 ANY721014 AXU721014 BHQ721014 BRM721014 CBI721014 CLE721014 CVA721014 DEW721014 DOS721014 DYO721014 EIK721014 ESG721014 FCC721014 FLY721014 FVU721014 GFQ721014 GPM721014 GZI721014 HJE721014 HTA721014 ICW721014 IMS721014 IWO721014 JGK721014 JQG721014 KAC721014 KJY721014 KTU721014 LDQ721014 LNM721014 LXI721014 MHE721014 MRA721014 NAW721014 NKS721014 NUO721014 OEK721014 OOG721014 OYC721014 PHY721014 PRU721014 QBQ721014 QLM721014 QVI721014 RFE721014 RPA721014 RYW721014 SIS721014 SSO721014 TCK721014 TMG721014 TWC721014 UFY721014 UPU721014 UZQ721014 VJM721014 VTI721014 WDE721014 WNA721014 WWW721014 AP786550 KK786550 UG786550 AEC786550 ANY786550 AXU786550 BHQ786550 BRM786550 CBI786550 CLE786550 CVA786550 DEW786550 DOS786550 DYO786550 EIK786550 ESG786550 FCC786550 FLY786550 FVU786550 GFQ786550 GPM786550 GZI786550 HJE786550 HTA786550 ICW786550 IMS786550 IWO786550 JGK786550 JQG786550 KAC786550 KJY786550 KTU786550 LDQ786550 LNM786550 LXI786550 MHE786550 MRA786550 NAW786550 NKS786550 NUO786550 OEK786550 OOG786550 OYC786550 PHY786550 PRU786550 QBQ786550 QLM786550 QVI786550 RFE786550 RPA786550 RYW786550 SIS786550 SSO786550 TCK786550 TMG786550 TWC786550 UFY786550 UPU786550 UZQ786550 VJM786550 VTI786550 WDE786550 WNA786550 WWW786550 AP852086 KK852086 UG852086 AEC852086 ANY852086 AXU852086 BHQ852086 BRM852086 CBI852086 CLE852086 CVA852086 DEW852086 DOS852086 DYO852086 EIK852086 ESG852086 FCC852086 FLY852086 FVU852086 GFQ852086 GPM852086 GZI852086 HJE852086 HTA852086 ICW852086 IMS852086 IWO852086 JGK852086 JQG852086 KAC852086 KJY852086 KTU852086 LDQ852086 LNM852086 LXI852086 MHE852086 MRA852086 NAW852086 NKS852086 NUO852086 OEK852086 OOG852086 OYC852086 PHY852086 PRU852086 QBQ852086 QLM852086 QVI852086 RFE852086 RPA852086 RYW852086 SIS852086 SSO852086 TCK852086 TMG852086 TWC852086 UFY852086 UPU852086 UZQ852086 VJM852086 VTI852086 WDE852086 WNA852086 WWW852086 AP917622 KK917622 UG917622 AEC917622 ANY917622 AXU917622 BHQ917622 BRM917622 CBI917622 CLE917622 CVA917622 DEW917622 DOS917622 DYO917622 EIK917622 ESG917622 FCC917622 FLY917622 FVU917622 GFQ917622 GPM917622 GZI917622 HJE917622 HTA917622 ICW917622 IMS917622 IWO917622 JGK917622 JQG917622 KAC917622 KJY917622 KTU917622 LDQ917622 LNM917622 LXI917622 MHE917622 MRA917622 NAW917622 NKS917622 NUO917622 OEK917622 OOG917622 OYC917622 PHY917622 PRU917622 QBQ917622 QLM917622 QVI917622 RFE917622 RPA917622 RYW917622 SIS917622 SSO917622 TCK917622 TMG917622 TWC917622 UFY917622 UPU917622 UZQ917622 VJM917622 VTI917622 WDE917622 WNA917622 WWW917622 AP983158 KK983158 UG983158 AEC983158 ANY983158 AXU983158 BHQ983158 BRM983158 CBI983158 CLE983158 CVA983158 DEW983158 DOS983158 DYO983158 EIK983158 ESG983158 FCC983158 FLY983158 FVU983158 GFQ983158 GPM983158 GZI983158 HJE983158 HTA983158 ICW983158 IMS983158 IWO983158 JGK983158 JQG983158 KAC983158 KJY983158 KTU983158 LDQ983158 LNM983158 LXI983158 MHE983158 MRA983158 NAW983158 NKS983158 NUO983158 OEK983158 OOG983158 OYC983158 PHY983158 PRU983158 QBQ983158 QLM983158 QVI983158 RFE983158 RPA983158 RYW983158 SIS983158 SSO983158 TCK983158 TMG983158 TWC983158 UFY983158 UPU983158 UZQ983158 VJM983158 VTI983158 WDE983158 WNA983158 WWW983158 AC65694 JX65694 TT65694 ADP65694 ANL65694 AXH65694 BHD65694 BQZ65694 CAV65694 CKR65694 CUN65694 DEJ65694 DOF65694 DYB65694 EHX65694 ERT65694 FBP65694 FLL65694 FVH65694 GFD65694 GOZ65694 GYV65694 HIR65694 HSN65694 ICJ65694 IMF65694 IWB65694 JFX65694 JPT65694 JZP65694 KJL65694 KTH65694 LDD65694 LMZ65694 LWV65694 MGR65694 MQN65694 NAJ65694 NKF65694 NUB65694 ODX65694 ONT65694 OXP65694 PHL65694 PRH65694 QBD65694 QKZ65694 QUV65694 RER65694 RON65694 RYJ65694 SIF65694 SSB65694 TBX65694 TLT65694 TVP65694 UFL65694 UPH65694 UZD65694 VIZ65694 VSV65694 WCR65694 WMN65694 WWJ65694 AC131230 JX131230 TT131230 ADP131230 ANL131230 AXH131230 BHD131230 BQZ131230 CAV131230 CKR131230 CUN131230 DEJ131230 DOF131230 DYB131230 EHX131230 ERT131230 FBP131230 FLL131230 FVH131230 GFD131230 GOZ131230 GYV131230 HIR131230 HSN131230 ICJ131230 IMF131230 IWB131230 JFX131230 JPT131230 JZP131230 KJL131230 KTH131230 LDD131230 LMZ131230 LWV131230 MGR131230 MQN131230 NAJ131230 NKF131230 NUB131230 ODX131230 ONT131230 OXP131230 PHL131230 PRH131230 QBD131230 QKZ131230 QUV131230 RER131230 RON131230 RYJ131230 SIF131230 SSB131230 TBX131230 TLT131230 TVP131230 UFL131230 UPH131230 UZD131230 VIZ131230 VSV131230 WCR131230 WMN131230 WWJ131230 AC196766 JX196766 TT196766 ADP196766 ANL196766 AXH196766 BHD196766 BQZ196766 CAV196766 CKR196766 CUN196766 DEJ196766 DOF196766 DYB196766 EHX196766 ERT196766 FBP196766 FLL196766 FVH196766 GFD196766 GOZ196766 GYV196766 HIR196766 HSN196766 ICJ196766 IMF196766 IWB196766 JFX196766 JPT196766 JZP196766 KJL196766 KTH196766 LDD196766 LMZ196766 LWV196766 MGR196766 MQN196766 NAJ196766 NKF196766 NUB196766 ODX196766 ONT196766 OXP196766 PHL196766 PRH196766 QBD196766 QKZ196766 QUV196766 RER196766 RON196766 RYJ196766 SIF196766 SSB196766 TBX196766 TLT196766 TVP196766 UFL196766 UPH196766 UZD196766 VIZ196766 VSV196766 WCR196766 WMN196766 WWJ196766 AC262302 JX262302 TT262302 ADP262302 ANL262302 AXH262302 BHD262302 BQZ262302 CAV262302 CKR262302 CUN262302 DEJ262302 DOF262302 DYB262302 EHX262302 ERT262302 FBP262302 FLL262302 FVH262302 GFD262302 GOZ262302 GYV262302 HIR262302 HSN262302 ICJ262302 IMF262302 IWB262302 JFX262302 JPT262302 JZP262302 KJL262302 KTH262302 LDD262302 LMZ262302 LWV262302 MGR262302 MQN262302 NAJ262302 NKF262302 NUB262302 ODX262302 ONT262302 OXP262302 PHL262302 PRH262302 QBD262302 QKZ262302 QUV262302 RER262302 RON262302 RYJ262302 SIF262302 SSB262302 TBX262302 TLT262302 TVP262302 UFL262302 UPH262302 UZD262302 VIZ262302 VSV262302 WCR262302 WMN262302 WWJ262302 AC327838 JX327838 TT327838 ADP327838 ANL327838 AXH327838 BHD327838 BQZ327838 CAV327838 CKR327838 CUN327838 DEJ327838 DOF327838 DYB327838 EHX327838 ERT327838 FBP327838 FLL327838 FVH327838 GFD327838 GOZ327838 GYV327838 HIR327838 HSN327838 ICJ327838 IMF327838 IWB327838 JFX327838 JPT327838 JZP327838 KJL327838 KTH327838 LDD327838 LMZ327838 LWV327838 MGR327838 MQN327838 NAJ327838 NKF327838 NUB327838 ODX327838 ONT327838 OXP327838 PHL327838 PRH327838 QBD327838 QKZ327838 QUV327838 RER327838 RON327838 RYJ327838 SIF327838 SSB327838 TBX327838 TLT327838 TVP327838 UFL327838 UPH327838 UZD327838 VIZ327838 VSV327838 WCR327838 WMN327838 WWJ327838 AC393374 JX393374 TT393374 ADP393374 ANL393374 AXH393374 BHD393374 BQZ393374 CAV393374 CKR393374 CUN393374 DEJ393374 DOF393374 DYB393374 EHX393374 ERT393374 FBP393374 FLL393374 FVH393374 GFD393374 GOZ393374 GYV393374 HIR393374 HSN393374 ICJ393374 IMF393374 IWB393374 JFX393374 JPT393374 JZP393374 KJL393374 KTH393374 LDD393374 LMZ393374 LWV393374 MGR393374 MQN393374 NAJ393374 NKF393374 NUB393374 ODX393374 ONT393374 OXP393374 PHL393374 PRH393374 QBD393374 QKZ393374 QUV393374 RER393374 RON393374 RYJ393374 SIF393374 SSB393374 TBX393374 TLT393374 TVP393374 UFL393374 UPH393374 UZD393374 VIZ393374 VSV393374 WCR393374 WMN393374 WWJ393374 AC458910 JX458910 TT458910 ADP458910 ANL458910 AXH458910 BHD458910 BQZ458910 CAV458910 CKR458910 CUN458910 DEJ458910 DOF458910 DYB458910 EHX458910 ERT458910 FBP458910 FLL458910 FVH458910 GFD458910 GOZ458910 GYV458910 HIR458910 HSN458910 ICJ458910 IMF458910 IWB458910 JFX458910 JPT458910 JZP458910 KJL458910 KTH458910 LDD458910 LMZ458910 LWV458910 MGR458910 MQN458910 NAJ458910 NKF458910 NUB458910 ODX458910 ONT458910 OXP458910 PHL458910 PRH458910 QBD458910 QKZ458910 QUV458910 RER458910 RON458910 RYJ458910 SIF458910 SSB458910 TBX458910 TLT458910 TVP458910 UFL458910 UPH458910 UZD458910 VIZ458910 VSV458910 WCR458910 WMN458910 WWJ458910 AC524446 JX524446 TT524446 ADP524446 ANL524446 AXH524446 BHD524446 BQZ524446 CAV524446 CKR524446 CUN524446 DEJ524446 DOF524446 DYB524446 EHX524446 ERT524446 FBP524446 FLL524446 FVH524446 GFD524446 GOZ524446 GYV524446 HIR524446 HSN524446 ICJ524446 IMF524446 IWB524446 JFX524446 JPT524446 JZP524446 KJL524446 KTH524446 LDD524446 LMZ524446 LWV524446 MGR524446 MQN524446 NAJ524446 NKF524446 NUB524446 ODX524446 ONT524446 OXP524446 PHL524446 PRH524446 QBD524446 QKZ524446 QUV524446 RER524446 RON524446 RYJ524446 SIF524446 SSB524446 TBX524446 TLT524446 TVP524446 UFL524446 UPH524446 UZD524446 VIZ524446 VSV524446 WCR524446 WMN524446 WWJ524446 AC589982 JX589982 TT589982 ADP589982 ANL589982 AXH589982 BHD589982 BQZ589982 CAV589982 CKR589982 CUN589982 DEJ589982 DOF589982 DYB589982 EHX589982 ERT589982 FBP589982 FLL589982 FVH589982 GFD589982 GOZ589982 GYV589982 HIR589982 HSN589982 ICJ589982 IMF589982 IWB589982 JFX589982 JPT589982 JZP589982 KJL589982 KTH589982 LDD589982 LMZ589982 LWV589982 MGR589982 MQN589982 NAJ589982 NKF589982 NUB589982 ODX589982 ONT589982 OXP589982 PHL589982 PRH589982 QBD589982 QKZ589982 QUV589982 RER589982 RON589982 RYJ589982 SIF589982 SSB589982 TBX589982 TLT589982 TVP589982 UFL589982 UPH589982 UZD589982 VIZ589982 VSV589982 WCR589982 WMN589982 WWJ589982 AC655518 JX655518 TT655518 ADP655518 ANL655518 AXH655518 BHD655518 BQZ655518 CAV655518 CKR655518 CUN655518 DEJ655518 DOF655518 DYB655518 EHX655518 ERT655518 FBP655518 FLL655518 FVH655518 GFD655518 GOZ655518 GYV655518 HIR655518 HSN655518 ICJ655518 IMF655518 IWB655518 JFX655518 JPT655518 JZP655518 KJL655518 KTH655518 LDD655518 LMZ655518 LWV655518 MGR655518 MQN655518 NAJ655518 NKF655518 NUB655518 ODX655518 ONT655518 OXP655518 PHL655518 PRH655518 QBD655518 QKZ655518 QUV655518 RER655518 RON655518 RYJ655518 SIF655518 SSB655518 TBX655518 TLT655518 TVP655518 UFL655518 UPH655518 UZD655518 VIZ655518 VSV655518 WCR655518 WMN655518 WWJ655518 AC721054 JX721054 TT721054 ADP721054 ANL721054 AXH721054 BHD721054 BQZ721054 CAV721054 CKR721054 CUN721054 DEJ721054 DOF721054 DYB721054 EHX721054 ERT721054 FBP721054 FLL721054 FVH721054 GFD721054 GOZ721054 GYV721054 HIR721054 HSN721054 ICJ721054 IMF721054 IWB721054 JFX721054 JPT721054 JZP721054 KJL721054 KTH721054 LDD721054 LMZ721054 LWV721054 MGR721054 MQN721054 NAJ721054 NKF721054 NUB721054 ODX721054 ONT721054 OXP721054 PHL721054 PRH721054 QBD721054 QKZ721054 QUV721054 RER721054 RON721054 RYJ721054 SIF721054 SSB721054 TBX721054 TLT721054 TVP721054 UFL721054 UPH721054 UZD721054 VIZ721054 VSV721054 WCR721054 WMN721054 WWJ721054 AC786590 JX786590 TT786590 ADP786590 ANL786590 AXH786590 BHD786590 BQZ786590 CAV786590 CKR786590 CUN786590 DEJ786590 DOF786590 DYB786590 EHX786590 ERT786590 FBP786590 FLL786590 FVH786590 GFD786590 GOZ786590 GYV786590 HIR786590 HSN786590 ICJ786590 IMF786590 IWB786590 JFX786590 JPT786590 JZP786590 KJL786590 KTH786590 LDD786590 LMZ786590 LWV786590 MGR786590 MQN786590 NAJ786590 NKF786590 NUB786590 ODX786590 ONT786590 OXP786590 PHL786590 PRH786590 QBD786590 QKZ786590 QUV786590 RER786590 RON786590 RYJ786590 SIF786590 SSB786590 TBX786590 TLT786590 TVP786590 UFL786590 UPH786590 UZD786590 VIZ786590 VSV786590 WCR786590 WMN786590 WWJ786590 AC852126 JX852126 TT852126 ADP852126 ANL852126 AXH852126 BHD852126 BQZ852126 CAV852126 CKR852126 CUN852126 DEJ852126 DOF852126 DYB852126 EHX852126 ERT852126 FBP852126 FLL852126 FVH852126 GFD852126 GOZ852126 GYV852126 HIR852126 HSN852126 ICJ852126 IMF852126 IWB852126 JFX852126 JPT852126 JZP852126 KJL852126 KTH852126 LDD852126 LMZ852126 LWV852126 MGR852126 MQN852126 NAJ852126 NKF852126 NUB852126 ODX852126 ONT852126 OXP852126 PHL852126 PRH852126 QBD852126 QKZ852126 QUV852126 RER852126 RON852126 RYJ852126 SIF852126 SSB852126 TBX852126 TLT852126 TVP852126 UFL852126 UPH852126 UZD852126 VIZ852126 VSV852126 WCR852126 WMN852126 WWJ852126 AC917662 JX917662 TT917662 ADP917662 ANL917662 AXH917662 BHD917662 BQZ917662 CAV917662 CKR917662 CUN917662 DEJ917662 DOF917662 DYB917662 EHX917662 ERT917662 FBP917662 FLL917662 FVH917662 GFD917662 GOZ917662 GYV917662 HIR917662 HSN917662 ICJ917662 IMF917662 IWB917662 JFX917662 JPT917662 JZP917662 KJL917662 KTH917662 LDD917662 LMZ917662 LWV917662 MGR917662 MQN917662 NAJ917662 NKF917662 NUB917662 ODX917662 ONT917662 OXP917662 PHL917662 PRH917662 QBD917662 QKZ917662 QUV917662 RER917662 RON917662 RYJ917662 SIF917662 SSB917662 TBX917662 TLT917662 TVP917662 UFL917662 UPH917662 UZD917662 VIZ917662 VSV917662 WCR917662 WMN917662 WWJ917662 AC983198 JX983198 TT983198 ADP983198 ANL983198 AXH983198 BHD983198 BQZ983198 CAV983198 CKR983198 CUN983198 DEJ983198 DOF983198 DYB983198 EHX983198 ERT983198 FBP983198 FLL983198 FVH983198 GFD983198 GOZ983198 GYV983198 HIR983198 HSN983198 ICJ983198 IMF983198 IWB983198 JFX983198 JPT983198 JZP983198 KJL983198 KTH983198 LDD983198 LMZ983198 LWV983198 MGR983198 MQN983198 NAJ983198 NKF983198 NUB983198 ODX983198 ONT983198 OXP983198 PHL983198 PRH983198 QBD983198 QKZ983198 QUV983198 RER983198 RON983198 RYJ983198 SIF983198 SSB983198 TBX983198 TLT983198 TVP983198 UFL983198 UPH983198 UZD983198 VIZ983198 VSV983198 WCR983198 WMN983198 WWJ983198 Y65694 JT65694 TP65694 ADL65694 ANH65694 AXD65694 BGZ65694 BQV65694 CAR65694 CKN65694 CUJ65694 DEF65694 DOB65694 DXX65694 EHT65694 ERP65694 FBL65694 FLH65694 FVD65694 GEZ65694 GOV65694 GYR65694 HIN65694 HSJ65694 ICF65694 IMB65694 IVX65694 JFT65694 JPP65694 JZL65694 KJH65694 KTD65694 LCZ65694 LMV65694 LWR65694 MGN65694 MQJ65694 NAF65694 NKB65694 NTX65694 ODT65694 ONP65694 OXL65694 PHH65694 PRD65694 QAZ65694 QKV65694 QUR65694 REN65694 ROJ65694 RYF65694 SIB65694 SRX65694 TBT65694 TLP65694 TVL65694 UFH65694 UPD65694 UYZ65694 VIV65694 VSR65694 WCN65694 WMJ65694 WWF65694 Y131230 JT131230 TP131230 ADL131230 ANH131230 AXD131230 BGZ131230 BQV131230 CAR131230 CKN131230 CUJ131230 DEF131230 DOB131230 DXX131230 EHT131230 ERP131230 FBL131230 FLH131230 FVD131230 GEZ131230 GOV131230 GYR131230 HIN131230 HSJ131230 ICF131230 IMB131230 IVX131230 JFT131230 JPP131230 JZL131230 KJH131230 KTD131230 LCZ131230 LMV131230 LWR131230 MGN131230 MQJ131230 NAF131230 NKB131230 NTX131230 ODT131230 ONP131230 OXL131230 PHH131230 PRD131230 QAZ131230 QKV131230 QUR131230 REN131230 ROJ131230 RYF131230 SIB131230 SRX131230 TBT131230 TLP131230 TVL131230 UFH131230 UPD131230 UYZ131230 VIV131230 VSR131230 WCN131230 WMJ131230 WWF131230 Y196766 JT196766 TP196766 ADL196766 ANH196766 AXD196766 BGZ196766 BQV196766 CAR196766 CKN196766 CUJ196766 DEF196766 DOB196766 DXX196766 EHT196766 ERP196766 FBL196766 FLH196766 FVD196766 GEZ196766 GOV196766 GYR196766 HIN196766 HSJ196766 ICF196766 IMB196766 IVX196766 JFT196766 JPP196766 JZL196766 KJH196766 KTD196766 LCZ196766 LMV196766 LWR196766 MGN196766 MQJ196766 NAF196766 NKB196766 NTX196766 ODT196766 ONP196766 OXL196766 PHH196766 PRD196766 QAZ196766 QKV196766 QUR196766 REN196766 ROJ196766 RYF196766 SIB196766 SRX196766 TBT196766 TLP196766 TVL196766 UFH196766 UPD196766 UYZ196766 VIV196766 VSR196766 WCN196766 WMJ196766 WWF196766 Y262302 JT262302 TP262302 ADL262302 ANH262302 AXD262302 BGZ262302 BQV262302 CAR262302 CKN262302 CUJ262302 DEF262302 DOB262302 DXX262302 EHT262302 ERP262302 FBL262302 FLH262302 FVD262302 GEZ262302 GOV262302 GYR262302 HIN262302 HSJ262302 ICF262302 IMB262302 IVX262302 JFT262302 JPP262302 JZL262302 KJH262302 KTD262302 LCZ262302 LMV262302 LWR262302 MGN262302 MQJ262302 NAF262302 NKB262302 NTX262302 ODT262302 ONP262302 OXL262302 PHH262302 PRD262302 QAZ262302 QKV262302 QUR262302 REN262302 ROJ262302 RYF262302 SIB262302 SRX262302 TBT262302 TLP262302 TVL262302 UFH262302 UPD262302 UYZ262302 VIV262302 VSR262302 WCN262302 WMJ262302 WWF262302 Y327838 JT327838 TP327838 ADL327838 ANH327838 AXD327838 BGZ327838 BQV327838 CAR327838 CKN327838 CUJ327838 DEF327838 DOB327838 DXX327838 EHT327838 ERP327838 FBL327838 FLH327838 FVD327838 GEZ327838 GOV327838 GYR327838 HIN327838 HSJ327838 ICF327838 IMB327838 IVX327838 JFT327838 JPP327838 JZL327838 KJH327838 KTD327838 LCZ327838 LMV327838 LWR327838 MGN327838 MQJ327838 NAF327838 NKB327838 NTX327838 ODT327838 ONP327838 OXL327838 PHH327838 PRD327838 QAZ327838 QKV327838 QUR327838 REN327838 ROJ327838 RYF327838 SIB327838 SRX327838 TBT327838 TLP327838 TVL327838 UFH327838 UPD327838 UYZ327838 VIV327838 VSR327838 WCN327838 WMJ327838 WWF327838 Y393374 JT393374 TP393374 ADL393374 ANH393374 AXD393374 BGZ393374 BQV393374 CAR393374 CKN393374 CUJ393374 DEF393374 DOB393374 DXX393374 EHT393374 ERP393374 FBL393374 FLH393374 FVD393374 GEZ393374 GOV393374 GYR393374 HIN393374 HSJ393374 ICF393374 IMB393374 IVX393374 JFT393374 JPP393374 JZL393374 KJH393374 KTD393374 LCZ393374 LMV393374 LWR393374 MGN393374 MQJ393374 NAF393374 NKB393374 NTX393374 ODT393374 ONP393374 OXL393374 PHH393374 PRD393374 QAZ393374 QKV393374 QUR393374 REN393374 ROJ393374 RYF393374 SIB393374 SRX393374 TBT393374 TLP393374 TVL393374 UFH393374 UPD393374 UYZ393374 VIV393374 VSR393374 WCN393374 WMJ393374 WWF393374 Y458910 JT458910 TP458910 ADL458910 ANH458910 AXD458910 BGZ458910 BQV458910 CAR458910 CKN458910 CUJ458910 DEF458910 DOB458910 DXX458910 EHT458910 ERP458910 FBL458910 FLH458910 FVD458910 GEZ458910 GOV458910 GYR458910 HIN458910 HSJ458910 ICF458910 IMB458910 IVX458910 JFT458910 JPP458910 JZL458910 KJH458910 KTD458910 LCZ458910 LMV458910 LWR458910 MGN458910 MQJ458910 NAF458910 NKB458910 NTX458910 ODT458910 ONP458910 OXL458910 PHH458910 PRD458910 QAZ458910 QKV458910 QUR458910 REN458910 ROJ458910 RYF458910 SIB458910 SRX458910 TBT458910 TLP458910 TVL458910 UFH458910 UPD458910 UYZ458910 VIV458910 VSR458910 WCN458910 WMJ458910 WWF458910 Y524446 JT524446 TP524446 ADL524446 ANH524446 AXD524446 BGZ524446 BQV524446 CAR524446 CKN524446 CUJ524446 DEF524446 DOB524446 DXX524446 EHT524446 ERP524446 FBL524446 FLH524446 FVD524446 GEZ524446 GOV524446 GYR524446 HIN524446 HSJ524446 ICF524446 IMB524446 IVX524446 JFT524446 JPP524446 JZL524446 KJH524446 KTD524446 LCZ524446 LMV524446 LWR524446 MGN524446 MQJ524446 NAF524446 NKB524446 NTX524446 ODT524446 ONP524446 OXL524446 PHH524446 PRD524446 QAZ524446 QKV524446 QUR524446 REN524446 ROJ524446 RYF524446 SIB524446 SRX524446 TBT524446 TLP524446 TVL524446 UFH524446 UPD524446 UYZ524446 VIV524446 VSR524446 WCN524446 WMJ524446 WWF524446 Y589982 JT589982 TP589982 ADL589982 ANH589982 AXD589982 BGZ589982 BQV589982 CAR589982 CKN589982 CUJ589982 DEF589982 DOB589982 DXX589982 EHT589982 ERP589982 FBL589982 FLH589982 FVD589982 GEZ589982 GOV589982 GYR589982 HIN589982 HSJ589982 ICF589982 IMB589982 IVX589982 JFT589982 JPP589982 JZL589982 KJH589982 KTD589982 LCZ589982 LMV589982 LWR589982 MGN589982 MQJ589982 NAF589982 NKB589982 NTX589982 ODT589982 ONP589982 OXL589982 PHH589982 PRD589982 QAZ589982 QKV589982 QUR589982 REN589982 ROJ589982 RYF589982 SIB589982 SRX589982 TBT589982 TLP589982 TVL589982 UFH589982 UPD589982 UYZ589982 VIV589982 VSR589982 WCN589982 WMJ589982 WWF589982 Y655518 JT655518 TP655518 ADL655518 ANH655518 AXD655518 BGZ655518 BQV655518 CAR655518 CKN655518 CUJ655518 DEF655518 DOB655518 DXX655518 EHT655518 ERP655518 FBL655518 FLH655518 FVD655518 GEZ655518 GOV655518 GYR655518 HIN655518 HSJ655518 ICF655518 IMB655518 IVX655518 JFT655518 JPP655518 JZL655518 KJH655518 KTD655518 LCZ655518 LMV655518 LWR655518 MGN655518 MQJ655518 NAF655518 NKB655518 NTX655518 ODT655518 ONP655518 OXL655518 PHH655518 PRD655518 QAZ655518 QKV655518 QUR655518 REN655518 ROJ655518 RYF655518 SIB655518 SRX655518 TBT655518 TLP655518 TVL655518 UFH655518 UPD655518 UYZ655518 VIV655518 VSR655518 WCN655518 WMJ655518 WWF655518 Y721054 JT721054 TP721054 ADL721054 ANH721054 AXD721054 BGZ721054 BQV721054 CAR721054 CKN721054 CUJ721054 DEF721054 DOB721054 DXX721054 EHT721054 ERP721054 FBL721054 FLH721054 FVD721054 GEZ721054 GOV721054 GYR721054 HIN721054 HSJ721054 ICF721054 IMB721054 IVX721054 JFT721054 JPP721054 JZL721054 KJH721054 KTD721054 LCZ721054 LMV721054 LWR721054 MGN721054 MQJ721054 NAF721054 NKB721054 NTX721054 ODT721054 ONP721054 OXL721054 PHH721054 PRD721054 QAZ721054 QKV721054 QUR721054 REN721054 ROJ721054 RYF721054 SIB721054 SRX721054 TBT721054 TLP721054 TVL721054 UFH721054 UPD721054 UYZ721054 VIV721054 VSR721054 WCN721054 WMJ721054 WWF721054 Y786590 JT786590 TP786590 ADL786590 ANH786590 AXD786590 BGZ786590 BQV786590 CAR786590 CKN786590 CUJ786590 DEF786590 DOB786590 DXX786590 EHT786590 ERP786590 FBL786590 FLH786590 FVD786590 GEZ786590 GOV786590 GYR786590 HIN786590 HSJ786590 ICF786590 IMB786590 IVX786590 JFT786590 JPP786590 JZL786590 KJH786590 KTD786590 LCZ786590 LMV786590 LWR786590 MGN786590 MQJ786590 NAF786590 NKB786590 NTX786590 ODT786590 ONP786590 OXL786590 PHH786590 PRD786590 QAZ786590 QKV786590 QUR786590 REN786590 ROJ786590 RYF786590 SIB786590 SRX786590 TBT786590 TLP786590 TVL786590 UFH786590 UPD786590 UYZ786590 VIV786590 VSR786590 WCN786590 WMJ786590 WWF786590 Y852126 JT852126 TP852126 ADL852126 ANH852126 AXD852126 BGZ852126 BQV852126 CAR852126 CKN852126 CUJ852126 DEF852126 DOB852126 DXX852126 EHT852126 ERP852126 FBL852126 FLH852126 FVD852126 GEZ852126 GOV852126 GYR852126 HIN852126 HSJ852126 ICF852126 IMB852126 IVX852126 JFT852126 JPP852126 JZL852126 KJH852126 KTD852126 LCZ852126 LMV852126 LWR852126 MGN852126 MQJ852126 NAF852126 NKB852126 NTX852126 ODT852126 ONP852126 OXL852126 PHH852126 PRD852126 QAZ852126 QKV852126 QUR852126 REN852126 ROJ852126 RYF852126 SIB852126 SRX852126 TBT852126 TLP852126 TVL852126 UFH852126 UPD852126 UYZ852126 VIV852126 VSR852126 WCN852126 WMJ852126 WWF852126 Y917662 JT917662 TP917662 ADL917662 ANH917662 AXD917662 BGZ917662 BQV917662 CAR917662 CKN917662 CUJ917662 DEF917662 DOB917662 DXX917662 EHT917662 ERP917662 FBL917662 FLH917662 FVD917662 GEZ917662 GOV917662 GYR917662 HIN917662 HSJ917662 ICF917662 IMB917662 IVX917662 JFT917662 JPP917662 JZL917662 KJH917662 KTD917662 LCZ917662 LMV917662 LWR917662 MGN917662 MQJ917662 NAF917662 NKB917662 NTX917662 ODT917662 ONP917662 OXL917662 PHH917662 PRD917662 QAZ917662 QKV917662 QUR917662 REN917662 ROJ917662 RYF917662 SIB917662 SRX917662 TBT917662 TLP917662 TVL917662 UFH917662 UPD917662 UYZ917662 VIV917662 VSR917662 WCN917662 WMJ917662 WWF917662 Y983198 JT983198 TP983198 ADL983198 ANH983198 AXD983198 BGZ983198 BQV983198 CAR983198 CKN983198 CUJ983198 DEF983198 DOB983198 DXX983198 EHT983198 ERP983198 FBL983198 FLH983198 FVD983198 GEZ983198 GOV983198 GYR983198 HIN983198 HSJ983198 ICF983198 IMB983198 IVX983198 JFT983198 JPP983198 JZL983198 KJH983198 KTD983198 LCZ983198 LMV983198 LWR983198 MGN983198 MQJ983198 NAF983198 NKB983198 NTX983198 ODT983198 ONP983198 OXL983198 PHH983198 PRD983198 QAZ983198 QKV983198 QUR983198 REN983198 ROJ983198 RYF983198 SIB983198 SRX983198 TBT983198 TLP983198 TVL983198 UFH983198 UPD983198 UYZ983198 VIV983198 VSR983198 WCN983198 WMJ983198 WWF983198 AG65694 KB65694 TX65694 ADT65694 ANP65694 AXL65694 BHH65694 BRD65694 CAZ65694 CKV65694 CUR65694 DEN65694 DOJ65694 DYF65694 EIB65694 ERX65694 FBT65694 FLP65694 FVL65694 GFH65694 GPD65694 GYZ65694 HIV65694 HSR65694 ICN65694 IMJ65694 IWF65694 JGB65694 JPX65694 JZT65694 KJP65694 KTL65694 LDH65694 LND65694 LWZ65694 MGV65694 MQR65694 NAN65694 NKJ65694 NUF65694 OEB65694 ONX65694 OXT65694 PHP65694 PRL65694 QBH65694 QLD65694 QUZ65694 REV65694 ROR65694 RYN65694 SIJ65694 SSF65694 TCB65694 TLX65694 TVT65694 UFP65694 UPL65694 UZH65694 VJD65694 VSZ65694 WCV65694 WMR65694 WWN65694 AG131230 KB131230 TX131230 ADT131230 ANP131230 AXL131230 BHH131230 BRD131230 CAZ131230 CKV131230 CUR131230 DEN131230 DOJ131230 DYF131230 EIB131230 ERX131230 FBT131230 FLP131230 FVL131230 GFH131230 GPD131230 GYZ131230 HIV131230 HSR131230 ICN131230 IMJ131230 IWF131230 JGB131230 JPX131230 JZT131230 KJP131230 KTL131230 LDH131230 LND131230 LWZ131230 MGV131230 MQR131230 NAN131230 NKJ131230 NUF131230 OEB131230 ONX131230 OXT131230 PHP131230 PRL131230 QBH131230 QLD131230 QUZ131230 REV131230 ROR131230 RYN131230 SIJ131230 SSF131230 TCB131230 TLX131230 TVT131230 UFP131230 UPL131230 UZH131230 VJD131230 VSZ131230 WCV131230 WMR131230 WWN131230 AG196766 KB196766 TX196766 ADT196766 ANP196766 AXL196766 BHH196766 BRD196766 CAZ196766 CKV196766 CUR196766 DEN196766 DOJ196766 DYF196766 EIB196766 ERX196766 FBT196766 FLP196766 FVL196766 GFH196766 GPD196766 GYZ196766 HIV196766 HSR196766 ICN196766 IMJ196766 IWF196766 JGB196766 JPX196766 JZT196766 KJP196766 KTL196766 LDH196766 LND196766 LWZ196766 MGV196766 MQR196766 NAN196766 NKJ196766 NUF196766 OEB196766 ONX196766 OXT196766 PHP196766 PRL196766 QBH196766 QLD196766 QUZ196766 REV196766 ROR196766 RYN196766 SIJ196766 SSF196766 TCB196766 TLX196766 TVT196766 UFP196766 UPL196766 UZH196766 VJD196766 VSZ196766 WCV196766 WMR196766 WWN196766 AG262302 KB262302 TX262302 ADT262302 ANP262302 AXL262302 BHH262302 BRD262302 CAZ262302 CKV262302 CUR262302 DEN262302 DOJ262302 DYF262302 EIB262302 ERX262302 FBT262302 FLP262302 FVL262302 GFH262302 GPD262302 GYZ262302 HIV262302 HSR262302 ICN262302 IMJ262302 IWF262302 JGB262302 JPX262302 JZT262302 KJP262302 KTL262302 LDH262302 LND262302 LWZ262302 MGV262302 MQR262302 NAN262302 NKJ262302 NUF262302 OEB262302 ONX262302 OXT262302 PHP262302 PRL262302 QBH262302 QLD262302 QUZ262302 REV262302 ROR262302 RYN262302 SIJ262302 SSF262302 TCB262302 TLX262302 TVT262302 UFP262302 UPL262302 UZH262302 VJD262302 VSZ262302 WCV262302 WMR262302 WWN262302 AG327838 KB327838 TX327838 ADT327838 ANP327838 AXL327838 BHH327838 BRD327838 CAZ327838 CKV327838 CUR327838 DEN327838 DOJ327838 DYF327838 EIB327838 ERX327838 FBT327838 FLP327838 FVL327838 GFH327838 GPD327838 GYZ327838 HIV327838 HSR327838 ICN327838 IMJ327838 IWF327838 JGB327838 JPX327838 JZT327838 KJP327838 KTL327838 LDH327838 LND327838 LWZ327838 MGV327838 MQR327838 NAN327838 NKJ327838 NUF327838 OEB327838 ONX327838 OXT327838 PHP327838 PRL327838 QBH327838 QLD327838 QUZ327838 REV327838 ROR327838 RYN327838 SIJ327838 SSF327838 TCB327838 TLX327838 TVT327838 UFP327838 UPL327838 UZH327838 VJD327838 VSZ327838 WCV327838 WMR327838 WWN327838 AG393374 KB393374 TX393374 ADT393374 ANP393374 AXL393374 BHH393374 BRD393374 CAZ393374 CKV393374 CUR393374 DEN393374 DOJ393374 DYF393374 EIB393374 ERX393374 FBT393374 FLP393374 FVL393374 GFH393374 GPD393374 GYZ393374 HIV393374 HSR393374 ICN393374 IMJ393374 IWF393374 JGB393374 JPX393374 JZT393374 KJP393374 KTL393374 LDH393374 LND393374 LWZ393374 MGV393374 MQR393374 NAN393374 NKJ393374 NUF393374 OEB393374 ONX393374 OXT393374 PHP393374 PRL393374 QBH393374 QLD393374 QUZ393374 REV393374 ROR393374 RYN393374 SIJ393374 SSF393374 TCB393374 TLX393374 TVT393374 UFP393374 UPL393374 UZH393374 VJD393374 VSZ393374 WCV393374 WMR393374 WWN393374 AG458910 KB458910 TX458910 ADT458910 ANP458910 AXL458910 BHH458910 BRD458910 CAZ458910 CKV458910 CUR458910 DEN458910 DOJ458910 DYF458910 EIB458910 ERX458910 FBT458910 FLP458910 FVL458910 GFH458910 GPD458910 GYZ458910 HIV458910 HSR458910 ICN458910 IMJ458910 IWF458910 JGB458910 JPX458910 JZT458910 KJP458910 KTL458910 LDH458910 LND458910 LWZ458910 MGV458910 MQR458910 NAN458910 NKJ458910 NUF458910 OEB458910 ONX458910 OXT458910 PHP458910 PRL458910 QBH458910 QLD458910 QUZ458910 REV458910 ROR458910 RYN458910 SIJ458910 SSF458910 TCB458910 TLX458910 TVT458910 UFP458910 UPL458910 UZH458910 VJD458910 VSZ458910 WCV458910 WMR458910 WWN458910 AG524446 KB524446 TX524446 ADT524446 ANP524446 AXL524446 BHH524446 BRD524446 CAZ524446 CKV524446 CUR524446 DEN524446 DOJ524446 DYF524446 EIB524446 ERX524446 FBT524446 FLP524446 FVL524446 GFH524446 GPD524446 GYZ524446 HIV524446 HSR524446 ICN524446 IMJ524446 IWF524446 JGB524446 JPX524446 JZT524446 KJP524446 KTL524446 LDH524446 LND524446 LWZ524446 MGV524446 MQR524446 NAN524446 NKJ524446 NUF524446 OEB524446 ONX524446 OXT524446 PHP524446 PRL524446 QBH524446 QLD524446 QUZ524446 REV524446 ROR524446 RYN524446 SIJ524446 SSF524446 TCB524446 TLX524446 TVT524446 UFP524446 UPL524446 UZH524446 VJD524446 VSZ524446 WCV524446 WMR524446 WWN524446 AG589982 KB589982 TX589982 ADT589982 ANP589982 AXL589982 BHH589982 BRD589982 CAZ589982 CKV589982 CUR589982 DEN589982 DOJ589982 DYF589982 EIB589982 ERX589982 FBT589982 FLP589982 FVL589982 GFH589982 GPD589982 GYZ589982 HIV589982 HSR589982 ICN589982 IMJ589982 IWF589982 JGB589982 JPX589982 JZT589982 KJP589982 KTL589982 LDH589982 LND589982 LWZ589982 MGV589982 MQR589982 NAN589982 NKJ589982 NUF589982 OEB589982 ONX589982 OXT589982 PHP589982 PRL589982 QBH589982 QLD589982 QUZ589982 REV589982 ROR589982 RYN589982 SIJ589982 SSF589982 TCB589982 TLX589982 TVT589982 UFP589982 UPL589982 UZH589982 VJD589982 VSZ589982 WCV589982 WMR589982 WWN589982 AG655518 KB655518 TX655518 ADT655518 ANP655518 AXL655518 BHH655518 BRD655518 CAZ655518 CKV655518 CUR655518 DEN655518 DOJ655518 DYF655518 EIB655518 ERX655518 FBT655518 FLP655518 FVL655518 GFH655518 GPD655518 GYZ655518 HIV655518 HSR655518 ICN655518 IMJ655518 IWF655518 JGB655518 JPX655518 JZT655518 KJP655518 KTL655518 LDH655518 LND655518 LWZ655518 MGV655518 MQR655518 NAN655518 NKJ655518 NUF655518 OEB655518 ONX655518 OXT655518 PHP655518 PRL655518 QBH655518 QLD655518 QUZ655518 REV655518 ROR655518 RYN655518 SIJ655518 SSF655518 TCB655518 TLX655518 TVT655518 UFP655518 UPL655518 UZH655518 VJD655518 VSZ655518 WCV655518 WMR655518 WWN655518 AG721054 KB721054 TX721054 ADT721054 ANP721054 AXL721054 BHH721054 BRD721054 CAZ721054 CKV721054 CUR721054 DEN721054 DOJ721054 DYF721054 EIB721054 ERX721054 FBT721054 FLP721054 FVL721054 GFH721054 GPD721054 GYZ721054 HIV721054 HSR721054 ICN721054 IMJ721054 IWF721054 JGB721054 JPX721054 JZT721054 KJP721054 KTL721054 LDH721054 LND721054 LWZ721054 MGV721054 MQR721054 NAN721054 NKJ721054 NUF721054 OEB721054 ONX721054 OXT721054 PHP721054 PRL721054 QBH721054 QLD721054 QUZ721054 REV721054 ROR721054 RYN721054 SIJ721054 SSF721054 TCB721054 TLX721054 TVT721054 UFP721054 UPL721054 UZH721054 VJD721054 VSZ721054 WCV721054 WMR721054 WWN721054 AG786590 KB786590 TX786590 ADT786590 ANP786590 AXL786590 BHH786590 BRD786590 CAZ786590 CKV786590 CUR786590 DEN786590 DOJ786590 DYF786590 EIB786590 ERX786590 FBT786590 FLP786590 FVL786590 GFH786590 GPD786590 GYZ786590 HIV786590 HSR786590 ICN786590 IMJ786590 IWF786590 JGB786590 JPX786590 JZT786590 KJP786590 KTL786590 LDH786590 LND786590 LWZ786590 MGV786590 MQR786590 NAN786590 NKJ786590 NUF786590 OEB786590 ONX786590 OXT786590 PHP786590 PRL786590 QBH786590 QLD786590 QUZ786590 REV786590 ROR786590 RYN786590 SIJ786590 SSF786590 TCB786590 TLX786590 TVT786590 UFP786590 UPL786590 UZH786590 VJD786590 VSZ786590 WCV786590 WMR786590 WWN786590 AG852126 KB852126 TX852126 ADT852126 ANP852126 AXL852126 BHH852126 BRD852126 CAZ852126 CKV852126 CUR852126 DEN852126 DOJ852126 DYF852126 EIB852126 ERX852126 FBT852126 FLP852126 FVL852126 GFH852126 GPD852126 GYZ852126 HIV852126 HSR852126 ICN852126 IMJ852126 IWF852126 JGB852126 JPX852126 JZT852126 KJP852126 KTL852126 LDH852126 LND852126 LWZ852126 MGV852126 MQR852126 NAN852126 NKJ852126 NUF852126 OEB852126 ONX852126 OXT852126 PHP852126 PRL852126 QBH852126 QLD852126 QUZ852126 REV852126 ROR852126 RYN852126 SIJ852126 SSF852126 TCB852126 TLX852126 TVT852126 UFP852126 UPL852126 UZH852126 VJD852126 VSZ852126 WCV852126 WMR852126 WWN852126 AG917662 KB917662 TX917662 ADT917662 ANP917662 AXL917662 BHH917662 BRD917662 CAZ917662 CKV917662 CUR917662 DEN917662 DOJ917662 DYF917662 EIB917662 ERX917662 FBT917662 FLP917662 FVL917662 GFH917662 GPD917662 GYZ917662 HIV917662 HSR917662 ICN917662 IMJ917662 IWF917662 JGB917662 JPX917662 JZT917662 KJP917662 KTL917662 LDH917662 LND917662 LWZ917662 MGV917662 MQR917662 NAN917662 NKJ917662 NUF917662 OEB917662 ONX917662 OXT917662 PHP917662 PRL917662 QBH917662 QLD917662 QUZ917662 REV917662 ROR917662 RYN917662 SIJ917662 SSF917662 TCB917662 TLX917662 TVT917662 UFP917662 UPL917662 UZH917662 VJD917662 VSZ917662 WCV917662 WMR917662 WWN917662 AG983198 KB983198 TX983198 ADT983198 ANP983198 AXL983198 BHH983198 BRD983198 CAZ983198 CKV983198 CUR983198 DEN983198 DOJ983198 DYF983198 EIB983198 ERX983198 FBT983198 FLP983198 FVL983198 GFH983198 GPD983198 GYZ983198 HIV983198 HSR983198 ICN983198 IMJ983198 IWF983198 JGB983198 JPX983198 JZT983198 KJP983198 KTL983198 LDH983198 LND983198 LWZ983198 MGV983198 MQR983198 NAN983198 NKJ983198 NUF983198 OEB983198 ONX983198 OXT983198 PHP983198 PRL983198 QBH983198 QLD983198 QUZ983198 REV983198 ROR983198 RYN983198 SIJ983198 SSF983198 TCB983198 TLX983198 TVT983198 UFP983198 UPL983198 UZH983198 VJD983198 VSZ983198 WCV983198 WMR983198 WWN983198 WMS118 WWO118 KG74 UC74 ADY74 ANU74 AXQ74 BHM74 BRI74 CBE74 CLA74 CUW74 DES74 DOO74 DYK74 EIG74 ESC74 FBY74 FLU74 FVQ74 GFM74 GPI74 GZE74 HJA74 HSW74 ICS74 IMO74 IWK74 JGG74 JQC74 JZY74 KJU74 KTQ74 LDM74 LNI74 LXE74 MHA74 MQW74 NAS74 NKO74 NUK74 OEG74 OOC74 OXY74 PHU74 PRQ74 QBM74 QLI74 QVE74 RFA74 ROW74 RYS74 SIO74 SSK74 TCG74 TMC74 TVY74 UFU74 UPQ74 UZM74 VJI74 VTE74 WDA74 WMW74 WWS74 TLY118 KK74 UG74 AEC74 ANY74 AXU74 BHQ74 BRM74 CBI74 CLE74 CVA74 DEW74 DOS74 DYO74 EIK74 ESG74 FCC74 FLY74 FVU74 GFQ74 GPM74 GZI74 HJE74 HTA74 ICW74 IMS74 IWO74 JGK74 JQG74 KAC74 KJY74 KTU74 LDQ74 LNM74 LXI74 MHE74 MRA74 NAW74 NKS74 NUO74 OEK74 OOG74 OYC74 PHY74 PRU74 QBQ74 QLM74 QVI74 RFE74 RPA74 RYW74 SIS74 SSO74 TCK74 TMG74 TWC74 UFY74 UPU74 UZQ74 VJM74 VTI74 WDE74 WNA74 WWW74 JY74 TU74 ADQ74 ANM74 AXI74 BHE74 BRA74 CAW74 CKS74 CUO74 DEK74 DOG74 DYC74 EHY74 ERU74 FBQ74 FLM74 FVI74 GFE74 GPA74 GYW74 HIS74 HSO74 ICK74 IMG74 IWC74 JFY74 JPU74 JZQ74 KJM74 KTI74 LDE74 LNA74 LWW74 MGS74 MQO74 NAK74 NKG74 NUC74 ODY74 ONU74 OXQ74 PHM74 PRI74 QBE74 QLA74 QUW74 RES74 ROO74 RYK74 SIG74 SSC74 TBY74 TLU74 TVQ74 UFM74 UPI74 UZE74 VJA74 VSW74 WCS74 WMO74 WWK74 TVU118 KC74 TY74 ADU74 ANQ74 AXM74 BHI74 BRE74 CBA74 CKW74 CUS74 DEO74 DOK74 DYG74 EIC74 ERY74 FBU74 FLQ74 FVM74 GFI74 GPE74 GZA74 HIW74 HSS74 ICO74 IMK74 IWG74 JGC74 JPY74 JZU74 KJQ74 KTM74 LDI74 LNE74 LXA74 MGW74 MQS74 NAO74 NKK74 NUG74 OEC74 ONY74 OXU74 PHQ74 PRM74 QBI74 QLE74 QVA74 REW74 ROS74 RYO74 SIK74 SSG74 TCC74 TLY74 TVU74 UFQ74 UPM74 UZI74 VJE74 VTA74 WCW74 WMS74 WWO74 JZ163 TV163 ADR163 ANN163 AXJ163 BHF163 BRB163 CAX163 CKT163 CUP163 DEL163 DOH163 DYD163 EHZ163 ERV163 FBR163 FLN163 FVJ163 GFF163 GPB163 GYX163 HIT163 HSP163 ICL163 IMH163 IWD163 JFZ163 JPV163 JZR163 KJN163 KTJ163 LDF163 LNB163 LWX163 MGT163 MQP163 NAL163 NKH163 NUD163 ODZ163 ONV163 OXR163 PHN163 PRJ163 QBF163 QLB163 QUX163 RET163 ROP163 RYL163 SIH163 SSD163 TBZ163 TLV163 TVR163 UFN163 UPJ163 UZF163 VJB163 VSX163 WCT163 WMP163 WWL163 KD163 TZ163 ADV163 ANR163 AXN163 BHJ163 BRF163 CBB163 CKX163 CUT163 DEP163 DOL163 DYH163 EID163 ERZ163 FBV163 FLR163 FVN163 GFJ163 GPF163 GZB163 HIX163 HST163 ICP163 IML163 IWH163 JGD163 JPZ163 JZV163 KJR163 KTN163 LDJ163 LNF163 LXB163 MGX163 MQT163 NAP163 NKL163 NUH163 OED163 ONZ163 OXV163 PHR163 PRN163 QBJ163 QLF163 QVB163 REX163 ROT163 RYP163 SIL163 SSH163 TCD163 TLZ163 TVV163 UFR163 UPN163 UZJ163 VJF163 VTB163 WCX163 WMT163 WWP163 KH163 UD163 ADZ163 ANV163 AXR163 BHN163 BRJ163 CBF163 CLB163 CUX163 DET163 DOP163 DYL163 EIH163 ESD163 FBZ163 FLV163 FVR163 GFN163 GPJ163 GZF163 HJB163 HSX163 ICT163 IMP163 IWL163 JGH163 JQD163 JZZ163 KJV163 KTR163 LDN163 LNJ163 LXF163 MHB163 MQX163 NAT163 NKP163 NUL163 OEH163 OOD163 OXZ163 PHV163 PRR163 QBN163 QLJ163 QVF163 RFB163 ROX163 RYT163 SIP163 SSL163 TCH163 TMD163 TVZ163 UFV163 UPR163 UZN163 VJJ163 VTF163 WDB163 WMX163 WWT163 UZI118 KL163 UH163 AED163 ANZ163 AXV163 BHR163 BRN163 CBJ163 CLF163 CVB163 DEX163 DOT163 DYP163 EIL163 ESH163 FCD163 FLZ163 FVV163 GFR163 GPN163 GZJ163 HJF163 HTB163 ICX163 IMT163 IWP163 JGL163 JQH163 KAD163 KJZ163 KTV163 LDR163 LNN163 LXJ163 MHF163 MRB163 NAX163 NKT163 NUP163 OEL163 OOH163 OYD163 PHZ163 PRV163 QBR163 QLN163 QVJ163 RFF163 RPB163 RYX163 SIT163 SSP163 TCL163 TMH163 TWD163 UFZ163 UPV163 UZR163 VJN163 VTJ163 WDF163 WNB163 WWX163 VJE118 VTA118 WCW118 AH118 KG118 UC118 ADY118 ANU118 AXQ118 BHM118 BRI118 CBE118 CLA118 CUW118 DES118 DOO118 DYK118 EIG118 ESC118 FBY118 FLU118 FVQ118 GFM118 GPI118 GZE118 HJA118 HSW118 ICS118 IMO118 IWK118 JGG118 JQC118 JZY118 KJU118 KTQ118 LDM118 LNI118 LXE118 MHA118 MQW118 NAS118 NKO118 NUK118 OEG118 OOC118 OXY118 PHU118 PRQ118 QBM118 QLI118 QVE118 RFA118 ROW118 RYS118 SIO118 SSK118 TCG118 TMC118 TVY118 UFU118 UPQ118 UZM118 VJI118 VTE118 WDA118 WMW118 WWS118 AP118 KK118 UG118 AEC118 ANY118 AXU118 BHQ118 BRM118 CBI118 CLE118 CVA118 DEW118 DOS118 DYO118 EIK118 ESG118 FCC118 FLY118 FVU118 GFQ118 GPM118 GZI118 HJE118 HTA118 ICW118 IMS118 IWO118 JGK118 JQG118 KAC118 KJY118 KTU118 LDQ118 LNM118 LXI118 MHE118 MRA118 NAW118 NKS118 NUO118 OEK118 OOG118 OYC118 PHY118 PRU118 QBQ118 QLM118 QVI118 RFE118 RPA118 RYW118 SIS118 SSO118 TCK118 TMG118 TWC118 UFY118 UPU118 UZQ118 VJM118 VTI118 WDE118 WNA118 WWW118 AD118 JY118 TU118 ADQ118 ANM118 AXI118 BHE118 BRA118 CAW118 CKS118 CUO118 DEK118 DOG118 DYC118 EHY118 ERU118 FBQ118 FLM118 FVI118 GFE118 GPA118 GYW118 HIS118 HSO118 ICK118 IMG118 IWC118 JFY118 JPU118 JZQ118 KJM118 KTI118 LDE118 LNA118 LWW118 MGS118 MQO118 NAK118 NKG118 NUC118 ODY118 ONU118 OXQ118 PHM118 PRI118 QBE118 QLA118 QUW118 RES118 ROO118 RYK118 SIG118 SSC118 TBY118 TLU118 TVQ118 UFM118 UPI118 UZE118 VJA118 VSW118 WCS118 WMO118 WWK118 KC118 TY118 ADU118 ANQ118 AXM118 BHI118 BRE118 CBA118 CKW118 CUS118 DEO118 DOK118 DYG118 EIC118 ERY118 FBU118 FLQ118 FVM118 GFI118 GPE118 GZA118 HIW118 HSS118 ICO118 IMK118 IWG118 JGC118 JPY118 JZU118 KJQ118 KTM118 LDI118 LNE118 LXA118 MGW118 MQS118 NAO118 NKK118 NUG118 OEC118 ONY118 OXU118 PHQ118 PRM118 QBI118 QLE118 QVA118 REW118 ROS118 RYO118 SIK118 SSG118 TCC118</xm:sqref>
        </x14:dataValidation>
        <x14:dataValidation type="list" showInputMessage="1" showErrorMessage="1" xr:uid="{04AFBF57-9284-4FA8-ADA6-ADEA1AE77467}">
          <x14:formula1>
            <xm:f>data2!$A$2:$A$49</xm:f>
          </x14:formula1>
          <xm:sqref>S51:X51 S67:X67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1">
    <tabColor rgb="FF00B0F0"/>
  </sheetPr>
  <dimension ref="A1:CT284"/>
  <sheetViews>
    <sheetView showGridLines="0" view="pageBreakPreview" zoomScale="70" zoomScaleNormal="40" zoomScaleSheetLayoutView="70" zoomScalePageLayoutView="40" workbookViewId="0">
      <selection activeCell="AD27" sqref="AD27:CJ27"/>
    </sheetView>
  </sheetViews>
  <sheetFormatPr defaultColWidth="2.6328125" defaultRowHeight="13"/>
  <cols>
    <col min="1" max="1" width="2.6328125" style="50"/>
    <col min="2" max="2" width="2.6328125" style="50" customWidth="1"/>
    <col min="3" max="3" width="4" style="50" bestFit="1" customWidth="1"/>
    <col min="4" max="4" width="2.6328125" style="50"/>
    <col min="5" max="5" width="2.453125" style="50" customWidth="1"/>
    <col min="6" max="13" width="2.6328125" style="50"/>
    <col min="14" max="14" width="2.90625" style="50" customWidth="1"/>
    <col min="15" max="15" width="2.6328125" style="50" customWidth="1"/>
    <col min="16" max="19" width="2.6328125" style="50"/>
    <col min="20" max="20" width="3.36328125" style="50" bestFit="1" customWidth="1"/>
    <col min="21" max="40" width="2.6328125" style="50"/>
    <col min="41" max="41" width="2.6328125" style="51"/>
    <col min="42" max="42" width="2.6328125" style="51" customWidth="1"/>
    <col min="43" max="44" width="2.6328125" style="51"/>
    <col min="45" max="45" width="2.6328125" style="51" customWidth="1"/>
    <col min="46" max="62" width="2.6328125" style="51"/>
    <col min="63" max="63" width="3.6328125" style="51" customWidth="1"/>
    <col min="64" max="75" width="2.6328125" style="51"/>
    <col min="76" max="77" width="2.6328125" style="51" customWidth="1"/>
    <col min="78" max="78" width="2.6328125" style="51"/>
    <col min="79" max="79" width="2.6328125" style="51" customWidth="1"/>
    <col min="80" max="84" width="2.6328125" style="51"/>
    <col min="85" max="88" width="2.6328125" style="51" customWidth="1"/>
    <col min="89" max="90" width="3.6328125" style="51" customWidth="1"/>
    <col min="91" max="93" width="2.6328125" style="51" customWidth="1"/>
    <col min="94" max="94" width="5.36328125" style="51" hidden="1" customWidth="1"/>
    <col min="95" max="95" width="2.6328125" style="51" hidden="1" customWidth="1"/>
    <col min="96" max="96" width="0" style="51" hidden="1" customWidth="1"/>
    <col min="97" max="97" width="2.6328125" style="51" hidden="1" customWidth="1"/>
    <col min="98" max="98" width="3.453125" style="51" hidden="1" customWidth="1"/>
    <col min="99" max="99" width="2.6328125" style="51" customWidth="1"/>
    <col min="100" max="16384" width="2.6328125" style="51"/>
  </cols>
  <sheetData>
    <row r="1" spans="1:92" ht="18.75" customHeight="1"/>
    <row r="2" spans="1:92" ht="28.5" customHeight="1">
      <c r="A2" s="52"/>
      <c r="B2" s="53"/>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4" t="s">
        <v>388</v>
      </c>
      <c r="CF2" s="545" t="s">
        <v>389</v>
      </c>
      <c r="CG2" s="545"/>
      <c r="CH2" s="55" t="s">
        <v>390</v>
      </c>
      <c r="CI2" s="545" t="s">
        <v>396</v>
      </c>
      <c r="CJ2" s="545"/>
      <c r="CK2" s="54" t="s">
        <v>392</v>
      </c>
      <c r="CL2" s="54" t="s">
        <v>393</v>
      </c>
    </row>
    <row r="3" spans="1:92" ht="19.5" customHeight="1">
      <c r="A3" s="56"/>
      <c r="B3" s="56"/>
      <c r="C3" s="56"/>
      <c r="D3" s="56"/>
      <c r="E3" s="56"/>
      <c r="F3" s="56"/>
      <c r="G3" s="56"/>
      <c r="H3" s="56"/>
      <c r="I3" s="56"/>
      <c r="J3" s="56"/>
      <c r="K3" s="56"/>
      <c r="L3" s="56"/>
      <c r="M3" s="56"/>
      <c r="N3" s="56"/>
      <c r="O3" s="56"/>
      <c r="P3" s="56"/>
      <c r="Q3" s="618" t="s">
        <v>386</v>
      </c>
      <c r="R3" s="618"/>
      <c r="S3" s="618"/>
      <c r="T3" s="618"/>
      <c r="U3" s="618"/>
      <c r="V3" s="618"/>
      <c r="W3" s="618"/>
      <c r="X3" s="618"/>
      <c r="Y3" s="618"/>
      <c r="Z3" s="618"/>
      <c r="AA3" s="618"/>
      <c r="AB3" s="618"/>
      <c r="AC3" s="618"/>
      <c r="AD3" s="618"/>
      <c r="AE3" s="618"/>
      <c r="AF3" s="618"/>
      <c r="AG3" s="618"/>
      <c r="AH3" s="618"/>
      <c r="AI3" s="618"/>
      <c r="AJ3" s="618"/>
      <c r="AK3" s="618"/>
      <c r="AL3" s="618"/>
      <c r="AM3" s="618"/>
      <c r="AN3" s="618"/>
      <c r="AO3" s="618"/>
      <c r="AP3" s="618"/>
      <c r="AQ3" s="618"/>
      <c r="AR3" s="618"/>
      <c r="AS3" s="618"/>
      <c r="AT3" s="618"/>
      <c r="AU3" s="618"/>
      <c r="AV3" s="618"/>
      <c r="AW3" s="618"/>
      <c r="AX3" s="618"/>
      <c r="AY3" s="618"/>
      <c r="AZ3" s="618"/>
      <c r="BA3" s="618"/>
      <c r="BB3" s="618"/>
      <c r="BC3" s="618"/>
      <c r="BD3" s="618"/>
      <c r="BE3" s="618"/>
      <c r="BF3" s="618"/>
      <c r="BG3" s="618"/>
      <c r="BH3" s="618"/>
      <c r="BI3" s="618"/>
      <c r="BJ3" s="618"/>
      <c r="BK3" s="618"/>
      <c r="BL3" s="618"/>
      <c r="BM3" s="618"/>
      <c r="BN3" s="618"/>
      <c r="BO3" s="618"/>
      <c r="BP3" s="618"/>
      <c r="BQ3" s="618"/>
      <c r="BR3" s="618"/>
      <c r="BS3" s="57"/>
      <c r="BT3" s="57"/>
      <c r="BU3" s="57"/>
      <c r="BV3" s="57"/>
      <c r="BW3" s="57"/>
      <c r="BX3" s="57"/>
      <c r="BY3" s="57"/>
      <c r="BZ3" s="57"/>
      <c r="CA3" s="58"/>
      <c r="CB3" s="58"/>
      <c r="CC3" s="58"/>
      <c r="CD3" s="58"/>
      <c r="CE3" s="58"/>
      <c r="CF3" s="57"/>
      <c r="CG3" s="58"/>
      <c r="CH3" s="58"/>
      <c r="CI3" s="59"/>
      <c r="CJ3" s="59"/>
      <c r="CK3" s="59"/>
      <c r="CL3" s="59"/>
      <c r="CM3" s="59"/>
    </row>
    <row r="4" spans="1:92" ht="16.5" customHeight="1">
      <c r="A4" s="14"/>
      <c r="B4" s="60"/>
      <c r="C4" s="60"/>
      <c r="D4" s="60"/>
      <c r="E4" s="60"/>
      <c r="F4" s="60"/>
      <c r="G4" s="60"/>
      <c r="H4" s="60"/>
      <c r="I4" s="60"/>
      <c r="J4" s="60"/>
      <c r="K4" s="60"/>
      <c r="L4" s="60"/>
      <c r="M4" s="60"/>
      <c r="N4" s="60"/>
      <c r="O4" s="60"/>
      <c r="P4" s="60"/>
      <c r="Q4" s="60"/>
      <c r="R4" s="60"/>
      <c r="S4" s="60"/>
      <c r="T4" s="60"/>
      <c r="U4" s="60"/>
      <c r="V4" s="60"/>
      <c r="W4" s="60"/>
      <c r="X4" s="60"/>
      <c r="Y4" s="60"/>
      <c r="Z4" s="60"/>
      <c r="AA4" s="60"/>
      <c r="AB4" s="60"/>
      <c r="AC4" s="60"/>
      <c r="AD4" s="60"/>
      <c r="AE4" s="60"/>
      <c r="AF4" s="60"/>
      <c r="AG4" s="60"/>
      <c r="AH4" s="60"/>
      <c r="AI4" s="60"/>
      <c r="AJ4" s="60"/>
      <c r="AK4" s="60"/>
      <c r="AL4" s="60"/>
      <c r="AM4" s="60"/>
      <c r="AN4" s="60"/>
      <c r="AO4" s="61"/>
      <c r="AP4" s="61"/>
      <c r="AQ4" s="61"/>
      <c r="CH4" s="62"/>
    </row>
    <row r="5" spans="1:92" ht="16.5" customHeight="1">
      <c r="A5" s="14"/>
      <c r="B5" s="60"/>
      <c r="C5" s="60"/>
      <c r="D5" s="60"/>
      <c r="E5" s="60"/>
      <c r="F5" s="60"/>
      <c r="G5" s="60"/>
      <c r="H5" s="60"/>
      <c r="I5" s="60"/>
      <c r="J5" s="60"/>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1"/>
      <c r="AP5" s="61"/>
      <c r="AQ5" s="61"/>
      <c r="CH5" s="62"/>
    </row>
    <row r="6" spans="1:92" ht="28.5" customHeight="1">
      <c r="A6" s="668" t="s">
        <v>769</v>
      </c>
      <c r="B6" s="669"/>
      <c r="C6" s="669"/>
      <c r="D6" s="669"/>
      <c r="E6" s="669"/>
      <c r="F6" s="669"/>
      <c r="G6" s="669"/>
      <c r="H6" s="669"/>
      <c r="I6" s="669"/>
      <c r="J6" s="669"/>
      <c r="K6" s="669"/>
      <c r="L6" s="669"/>
      <c r="M6" s="669"/>
      <c r="N6" s="669"/>
      <c r="O6" s="669"/>
      <c r="P6" s="669"/>
      <c r="Q6" s="669"/>
      <c r="R6" s="669"/>
      <c r="S6" s="669"/>
      <c r="T6" s="669"/>
      <c r="U6" s="669"/>
      <c r="V6" s="669"/>
      <c r="W6" s="669"/>
      <c r="X6" s="669"/>
      <c r="Y6" s="669"/>
      <c r="Z6" s="669"/>
      <c r="AA6" s="669"/>
      <c r="AB6" s="669"/>
      <c r="AC6" s="669"/>
      <c r="AD6" s="669"/>
      <c r="AE6" s="669"/>
      <c r="AF6" s="669"/>
      <c r="AG6" s="669"/>
      <c r="AH6" s="669"/>
      <c r="AI6" s="669"/>
      <c r="AJ6" s="669"/>
      <c r="AK6" s="669"/>
      <c r="AL6" s="669"/>
      <c r="AM6" s="669"/>
      <c r="AN6" s="669"/>
      <c r="AO6" s="669"/>
      <c r="AP6" s="669"/>
      <c r="AQ6" s="669"/>
      <c r="AR6" s="669"/>
      <c r="AS6" s="669"/>
      <c r="AT6" s="669"/>
      <c r="AU6" s="669"/>
      <c r="AV6" s="669"/>
      <c r="AW6" s="669"/>
      <c r="AX6" s="669"/>
      <c r="AY6" s="669"/>
      <c r="AZ6" s="669"/>
      <c r="BA6" s="669"/>
      <c r="BB6" s="669"/>
      <c r="BC6" s="669"/>
      <c r="BD6" s="669"/>
      <c r="BE6" s="669"/>
      <c r="BF6" s="669"/>
      <c r="BG6" s="669"/>
      <c r="BH6" s="669"/>
      <c r="BI6" s="669"/>
      <c r="BJ6" s="669"/>
      <c r="BK6" s="669"/>
      <c r="BL6" s="669"/>
      <c r="BM6" s="669"/>
      <c r="BN6" s="669"/>
      <c r="BO6" s="669"/>
      <c r="BP6" s="669"/>
      <c r="BQ6" s="669"/>
      <c r="BR6" s="669"/>
      <c r="BS6" s="669"/>
      <c r="BT6" s="669"/>
      <c r="BU6" s="669"/>
      <c r="BV6" s="669"/>
      <c r="BW6" s="669"/>
      <c r="BX6" s="669"/>
      <c r="BY6" s="669"/>
      <c r="BZ6" s="669"/>
      <c r="CA6" s="669"/>
      <c r="CB6" s="669"/>
      <c r="CC6" s="669"/>
      <c r="CD6" s="669"/>
      <c r="CE6" s="669"/>
      <c r="CF6" s="669"/>
      <c r="CG6" s="669"/>
      <c r="CH6" s="669"/>
    </row>
    <row r="7" spans="1:92" ht="24" customHeight="1">
      <c r="A7" s="668" t="s">
        <v>690</v>
      </c>
      <c r="B7" s="668"/>
      <c r="C7" s="668"/>
      <c r="D7" s="668"/>
      <c r="E7" s="668"/>
      <c r="F7" s="668"/>
      <c r="G7" s="668"/>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668"/>
      <c r="AK7" s="668"/>
      <c r="AL7" s="668"/>
      <c r="AM7" s="668"/>
      <c r="AN7" s="668"/>
      <c r="AO7" s="668"/>
      <c r="AP7" s="668"/>
      <c r="AQ7" s="668"/>
      <c r="AR7" s="668"/>
      <c r="AS7" s="668"/>
      <c r="AT7" s="668"/>
      <c r="AU7" s="668"/>
      <c r="AV7" s="668"/>
      <c r="AW7" s="668"/>
      <c r="AX7" s="668"/>
      <c r="AY7" s="668"/>
      <c r="AZ7" s="668"/>
      <c r="BA7" s="668"/>
      <c r="BB7" s="668"/>
      <c r="BC7" s="668"/>
      <c r="BD7" s="668"/>
      <c r="BE7" s="668"/>
      <c r="BF7" s="668"/>
      <c r="BG7" s="668"/>
      <c r="BH7" s="668"/>
      <c r="BI7" s="668"/>
      <c r="BJ7" s="668"/>
      <c r="BK7" s="668"/>
      <c r="BL7" s="668"/>
      <c r="BM7" s="668"/>
      <c r="BN7" s="668"/>
      <c r="BO7" s="668"/>
      <c r="BP7" s="668"/>
      <c r="BQ7" s="668"/>
      <c r="BR7" s="668"/>
      <c r="BS7" s="668"/>
      <c r="BT7" s="668"/>
      <c r="BU7" s="668"/>
      <c r="BV7" s="668"/>
      <c r="BW7" s="668"/>
      <c r="BX7" s="668"/>
      <c r="BY7" s="668"/>
      <c r="BZ7" s="668"/>
      <c r="CA7" s="668"/>
      <c r="CB7" s="668"/>
      <c r="CC7" s="668"/>
      <c r="CD7" s="668"/>
      <c r="CE7" s="668"/>
      <c r="CF7" s="668"/>
      <c r="CG7" s="668"/>
      <c r="CH7" s="668"/>
      <c r="CI7" s="668"/>
      <c r="CJ7" s="668"/>
      <c r="CK7" s="668"/>
    </row>
    <row r="8" spans="1:92" ht="24" customHeight="1">
      <c r="A8" s="668"/>
      <c r="B8" s="668"/>
      <c r="C8" s="668"/>
      <c r="D8" s="668"/>
      <c r="E8" s="668"/>
      <c r="F8" s="668"/>
      <c r="G8" s="668"/>
      <c r="H8" s="668"/>
      <c r="I8" s="668"/>
      <c r="J8" s="668"/>
      <c r="K8" s="668"/>
      <c r="L8" s="668"/>
      <c r="M8" s="668"/>
      <c r="N8" s="668"/>
      <c r="O8" s="668"/>
      <c r="P8" s="668"/>
      <c r="Q8" s="668"/>
      <c r="R8" s="668"/>
      <c r="S8" s="668"/>
      <c r="T8" s="668"/>
      <c r="U8" s="668"/>
      <c r="V8" s="668"/>
      <c r="W8" s="668"/>
      <c r="X8" s="668"/>
      <c r="Y8" s="668"/>
      <c r="Z8" s="668"/>
      <c r="AA8" s="668"/>
      <c r="AB8" s="668"/>
      <c r="AC8" s="668"/>
      <c r="AD8" s="668"/>
      <c r="AE8" s="668"/>
      <c r="AF8" s="668"/>
      <c r="AG8" s="668"/>
      <c r="AH8" s="668"/>
      <c r="AI8" s="668"/>
      <c r="AJ8" s="668"/>
      <c r="AK8" s="668"/>
      <c r="AL8" s="668"/>
      <c r="AM8" s="668"/>
      <c r="AN8" s="668"/>
      <c r="AO8" s="668"/>
      <c r="AP8" s="668"/>
      <c r="AQ8" s="668"/>
      <c r="AR8" s="668"/>
      <c r="AS8" s="668"/>
      <c r="AT8" s="668"/>
      <c r="AU8" s="668"/>
      <c r="AV8" s="668"/>
      <c r="AW8" s="668"/>
      <c r="AX8" s="668"/>
      <c r="AY8" s="668"/>
      <c r="AZ8" s="668"/>
      <c r="BA8" s="668"/>
      <c r="BB8" s="668"/>
      <c r="BC8" s="668"/>
      <c r="BD8" s="668"/>
      <c r="BE8" s="668"/>
      <c r="BF8" s="668"/>
      <c r="BG8" s="668"/>
      <c r="BH8" s="668"/>
      <c r="BI8" s="668"/>
      <c r="BJ8" s="668"/>
      <c r="BK8" s="668"/>
      <c r="BL8" s="668"/>
      <c r="BM8" s="668"/>
      <c r="BN8" s="668"/>
      <c r="BO8" s="668"/>
      <c r="BP8" s="668"/>
      <c r="BQ8" s="668"/>
      <c r="BR8" s="668"/>
      <c r="BS8" s="668"/>
      <c r="BT8" s="668"/>
      <c r="BU8" s="668"/>
      <c r="BV8" s="668"/>
      <c r="BW8" s="668"/>
      <c r="BX8" s="668"/>
      <c r="BY8" s="668"/>
      <c r="BZ8" s="668"/>
      <c r="CA8" s="668"/>
      <c r="CB8" s="668"/>
      <c r="CC8" s="668"/>
      <c r="CD8" s="668"/>
      <c r="CE8" s="668"/>
      <c r="CF8" s="668"/>
      <c r="CG8" s="668"/>
      <c r="CH8" s="668"/>
      <c r="CI8" s="668"/>
      <c r="CJ8" s="668"/>
      <c r="CK8" s="668"/>
    </row>
    <row r="9" spans="1:92" ht="18.75" customHeight="1">
      <c r="A9" s="63"/>
      <c r="B9" s="63"/>
      <c r="C9" s="63"/>
      <c r="D9" s="63"/>
      <c r="E9" s="63"/>
      <c r="F9" s="63"/>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4"/>
      <c r="AP9" s="65"/>
      <c r="AQ9" s="64"/>
      <c r="AR9" s="65"/>
      <c r="AS9" s="64"/>
      <c r="AT9" s="65"/>
      <c r="AU9" s="64"/>
      <c r="AV9" s="65"/>
      <c r="AW9" s="64"/>
      <c r="AX9" s="65"/>
      <c r="AY9" s="64"/>
      <c r="AZ9" s="65"/>
      <c r="BA9" s="64"/>
      <c r="BB9" s="65"/>
      <c r="BC9" s="64"/>
      <c r="BD9" s="65"/>
      <c r="BE9" s="64"/>
      <c r="BF9" s="64"/>
      <c r="BG9" s="64"/>
      <c r="BH9" s="64"/>
      <c r="BI9" s="64"/>
      <c r="BJ9" s="64"/>
      <c r="BK9" s="64"/>
      <c r="BL9" s="65"/>
      <c r="BM9" s="64"/>
      <c r="BN9" s="65"/>
      <c r="BO9" s="64"/>
      <c r="BP9" s="65"/>
      <c r="BQ9" s="64"/>
      <c r="BR9" s="65"/>
      <c r="BS9" s="64"/>
      <c r="BT9" s="65"/>
      <c r="BU9" s="64"/>
      <c r="BV9" s="65"/>
      <c r="BW9" s="64"/>
      <c r="BX9" s="65"/>
      <c r="BY9" s="64"/>
      <c r="BZ9" s="65"/>
      <c r="CA9" s="64"/>
      <c r="CB9" s="65"/>
      <c r="CC9" s="64"/>
      <c r="CD9" s="65"/>
      <c r="CE9" s="64"/>
      <c r="CF9" s="65"/>
      <c r="CG9" s="64"/>
      <c r="CH9" s="65"/>
    </row>
    <row r="10" spans="1:92" ht="29.25" customHeight="1">
      <c r="A10" s="619" t="s">
        <v>385</v>
      </c>
      <c r="B10" s="619"/>
      <c r="C10" s="619"/>
      <c r="D10" s="619"/>
      <c r="E10" s="619"/>
      <c r="F10" s="619"/>
      <c r="G10" s="619"/>
      <c r="H10" s="619"/>
      <c r="I10" s="619"/>
      <c r="J10" s="619"/>
      <c r="K10" s="619"/>
      <c r="L10" s="619"/>
      <c r="M10" s="619"/>
      <c r="N10" s="619"/>
      <c r="O10" s="619"/>
      <c r="P10" s="619"/>
      <c r="Q10" s="619"/>
      <c r="R10" s="619"/>
      <c r="S10" s="619"/>
      <c r="T10" s="66"/>
      <c r="U10" s="66"/>
      <c r="V10" s="66"/>
      <c r="W10" s="66"/>
      <c r="X10" s="66"/>
      <c r="Y10" s="66"/>
      <c r="Z10" s="66"/>
      <c r="AA10" s="66"/>
      <c r="AB10" s="66"/>
      <c r="AC10" s="66"/>
      <c r="AD10" s="66"/>
      <c r="AE10" s="66"/>
      <c r="AF10" s="66"/>
      <c r="AG10" s="66"/>
      <c r="AH10" s="66"/>
      <c r="AI10" s="66"/>
      <c r="AJ10" s="66"/>
      <c r="AK10" s="66"/>
      <c r="AL10" s="66"/>
      <c r="AM10" s="67"/>
      <c r="AN10" s="67"/>
      <c r="AO10" s="68"/>
      <c r="AP10" s="68"/>
      <c r="AQ10" s="69"/>
      <c r="AT10" s="70"/>
      <c r="AU10" s="70"/>
      <c r="AV10" s="70"/>
      <c r="AW10" s="70"/>
      <c r="AX10" s="70"/>
      <c r="AY10" s="70"/>
      <c r="AZ10" s="70"/>
      <c r="BA10" s="70"/>
      <c r="BB10" s="70"/>
      <c r="BC10" s="70"/>
      <c r="BD10" s="70"/>
      <c r="BE10" s="70"/>
      <c r="BF10" s="70"/>
      <c r="BG10" s="70"/>
      <c r="BH10" s="70"/>
      <c r="BI10" s="70"/>
      <c r="BJ10" s="70"/>
      <c r="BK10" s="70"/>
      <c r="BL10" s="70"/>
      <c r="BM10" s="70"/>
      <c r="BN10" s="70"/>
      <c r="BO10" s="70"/>
      <c r="BP10" s="70"/>
      <c r="BQ10" s="70"/>
      <c r="BR10" s="70"/>
      <c r="BS10" s="70"/>
      <c r="BT10" s="70"/>
      <c r="BU10" s="70"/>
      <c r="BV10" s="70"/>
      <c r="BW10" s="70"/>
      <c r="BX10" s="70"/>
      <c r="BY10" s="70"/>
      <c r="BZ10" s="70"/>
      <c r="CA10" s="70"/>
      <c r="CB10" s="70"/>
      <c r="CC10" s="70"/>
      <c r="CD10" s="70"/>
      <c r="CE10" s="70"/>
      <c r="CF10" s="70"/>
      <c r="CG10" s="70"/>
      <c r="CH10" s="70"/>
      <c r="CI10" s="71"/>
      <c r="CJ10" s="71"/>
      <c r="CK10" s="71"/>
      <c r="CL10" s="71"/>
      <c r="CM10" s="71"/>
      <c r="CN10" s="71"/>
    </row>
    <row r="11" spans="1:92" ht="10" customHeight="1">
      <c r="A11" s="72"/>
      <c r="B11" s="72"/>
      <c r="C11" s="72"/>
      <c r="D11" s="72"/>
      <c r="E11" s="72"/>
      <c r="F11" s="72"/>
      <c r="G11" s="72"/>
      <c r="H11" s="72"/>
      <c r="I11" s="72"/>
      <c r="J11" s="72"/>
      <c r="K11" s="72"/>
      <c r="L11" s="72"/>
      <c r="M11" s="72"/>
      <c r="N11" s="72"/>
      <c r="O11" s="72"/>
      <c r="P11" s="72"/>
      <c r="Q11" s="72"/>
      <c r="R11" s="72"/>
      <c r="S11" s="72"/>
      <c r="T11" s="66"/>
      <c r="U11" s="66"/>
      <c r="V11" s="66"/>
      <c r="W11" s="66"/>
      <c r="X11" s="66"/>
      <c r="Y11" s="66"/>
      <c r="Z11" s="66"/>
      <c r="AA11" s="66"/>
      <c r="AB11" s="66"/>
      <c r="AC11" s="66"/>
      <c r="AD11" s="66"/>
      <c r="AE11" s="66"/>
      <c r="AF11" s="66"/>
      <c r="AG11" s="66"/>
      <c r="AH11" s="66"/>
      <c r="AI11" s="66"/>
      <c r="AJ11" s="66"/>
      <c r="AK11" s="66"/>
      <c r="AL11" s="66"/>
      <c r="AM11" s="67"/>
      <c r="AN11" s="67"/>
      <c r="AO11" s="68"/>
      <c r="AP11" s="68"/>
      <c r="AQ11" s="69"/>
      <c r="AT11" s="70"/>
      <c r="AU11" s="70"/>
      <c r="AV11" s="70"/>
      <c r="AW11" s="70"/>
      <c r="AX11" s="70"/>
      <c r="AY11" s="70"/>
      <c r="AZ11" s="70"/>
      <c r="BA11" s="70"/>
      <c r="BB11" s="70"/>
      <c r="BC11" s="70"/>
      <c r="BD11" s="70"/>
      <c r="BE11" s="70"/>
      <c r="BF11" s="70"/>
      <c r="BG11" s="70"/>
      <c r="BH11" s="70"/>
      <c r="BI11" s="70"/>
      <c r="BJ11" s="70"/>
      <c r="BK11" s="70"/>
      <c r="BL11" s="70"/>
      <c r="BM11" s="70"/>
      <c r="BN11" s="70"/>
      <c r="BO11" s="70"/>
      <c r="BP11" s="70"/>
      <c r="BQ11" s="70"/>
      <c r="BR11" s="70"/>
      <c r="BS11" s="70"/>
      <c r="BT11" s="70"/>
      <c r="BU11" s="70"/>
      <c r="BV11" s="70"/>
      <c r="BW11" s="70"/>
      <c r="BX11" s="70"/>
      <c r="BY11" s="70"/>
      <c r="BZ11" s="70"/>
      <c r="CA11" s="70"/>
      <c r="CB11" s="70"/>
      <c r="CC11" s="70"/>
      <c r="CD11" s="70"/>
      <c r="CE11" s="70"/>
      <c r="CF11" s="70"/>
      <c r="CG11" s="70"/>
      <c r="CH11" s="70"/>
      <c r="CI11" s="71"/>
      <c r="CJ11" s="71"/>
      <c r="CK11" s="71"/>
      <c r="CL11" s="71"/>
      <c r="CM11" s="71"/>
      <c r="CN11" s="71"/>
    </row>
    <row r="12" spans="1:92" ht="35.15" customHeight="1">
      <c r="A12" s="72"/>
      <c r="B12" s="623" t="s">
        <v>363</v>
      </c>
      <c r="C12" s="623"/>
      <c r="D12" s="623"/>
      <c r="E12" s="623"/>
      <c r="F12" s="623"/>
      <c r="G12" s="623"/>
      <c r="H12" s="623"/>
      <c r="I12" s="623"/>
      <c r="J12" s="623"/>
      <c r="K12" s="623"/>
      <c r="L12" s="623"/>
      <c r="M12" s="623"/>
      <c r="N12" s="623"/>
      <c r="O12" s="623"/>
      <c r="P12" s="623"/>
      <c r="Q12" s="623"/>
      <c r="R12" s="623"/>
      <c r="S12" s="623"/>
      <c r="T12" s="623"/>
      <c r="U12" s="623"/>
      <c r="V12" s="623"/>
      <c r="W12" s="623"/>
      <c r="X12" s="623"/>
      <c r="Y12" s="623"/>
      <c r="Z12" s="623"/>
      <c r="AA12" s="623"/>
      <c r="AB12" s="623"/>
      <c r="AC12" s="623"/>
      <c r="AD12" s="623"/>
      <c r="AE12" s="623"/>
      <c r="AF12" s="623"/>
      <c r="AG12" s="623"/>
      <c r="AH12" s="623"/>
      <c r="AI12" s="623"/>
      <c r="AJ12" s="623"/>
      <c r="AK12" s="623"/>
      <c r="AL12" s="623"/>
      <c r="AM12" s="623"/>
      <c r="AN12" s="623"/>
      <c r="AO12" s="623"/>
      <c r="AP12" s="623"/>
      <c r="AQ12" s="623"/>
      <c r="AR12" s="623"/>
      <c r="AS12" s="623"/>
      <c r="AT12" s="623"/>
      <c r="AU12" s="623"/>
      <c r="AV12" s="623"/>
      <c r="AW12" s="623"/>
      <c r="AX12" s="623"/>
      <c r="AY12" s="623"/>
      <c r="AZ12" s="623"/>
      <c r="BA12" s="623"/>
      <c r="BB12" s="623"/>
      <c r="BC12" s="623"/>
      <c r="BD12" s="623"/>
      <c r="BE12" s="623"/>
      <c r="BF12" s="623"/>
      <c r="BG12" s="623"/>
      <c r="BH12" s="623"/>
      <c r="BI12" s="623"/>
      <c r="BJ12" s="623"/>
      <c r="BK12" s="623"/>
      <c r="BL12" s="623"/>
      <c r="BM12" s="623"/>
      <c r="BN12" s="623"/>
      <c r="BO12" s="623"/>
      <c r="BP12" s="623"/>
      <c r="BQ12" s="623"/>
      <c r="BR12" s="623"/>
      <c r="BS12" s="623"/>
      <c r="BT12" s="623"/>
      <c r="BU12" s="623"/>
      <c r="BV12" s="623"/>
      <c r="BW12" s="623"/>
      <c r="BX12" s="623"/>
      <c r="BY12" s="623"/>
      <c r="BZ12" s="623"/>
      <c r="CA12" s="623"/>
      <c r="CB12" s="623"/>
      <c r="CC12" s="623"/>
      <c r="CD12" s="623"/>
      <c r="CE12" s="623"/>
      <c r="CF12" s="623"/>
      <c r="CG12" s="623"/>
      <c r="CH12" s="623"/>
      <c r="CI12" s="623"/>
      <c r="CJ12" s="623"/>
      <c r="CK12" s="71"/>
      <c r="CL12" s="71"/>
      <c r="CM12" s="71"/>
      <c r="CN12" s="71"/>
    </row>
    <row r="13" spans="1:92" ht="35.15" customHeight="1">
      <c r="A13" s="73"/>
      <c r="B13" s="620" t="s">
        <v>41</v>
      </c>
      <c r="C13" s="621"/>
      <c r="D13" s="621"/>
      <c r="E13" s="621"/>
      <c r="F13" s="621"/>
      <c r="G13" s="621"/>
      <c r="H13" s="621"/>
      <c r="I13" s="621"/>
      <c r="J13" s="621"/>
      <c r="K13" s="621"/>
      <c r="L13" s="621"/>
      <c r="M13" s="622"/>
      <c r="N13" s="624" t="str">
        <f>IF(ＺＥＨデベロッパー登録申請書!F46="","",ＺＥＨデベロッパー登録申請書!F46)</f>
        <v/>
      </c>
      <c r="O13" s="624"/>
      <c r="P13" s="624"/>
      <c r="Q13" s="624"/>
      <c r="R13" s="624"/>
      <c r="S13" s="624"/>
      <c r="T13" s="624"/>
      <c r="U13" s="624"/>
      <c r="V13" s="624"/>
      <c r="W13" s="624"/>
      <c r="X13" s="624"/>
      <c r="Y13" s="624"/>
      <c r="Z13" s="624"/>
      <c r="AA13" s="624"/>
      <c r="AB13" s="624"/>
      <c r="AC13" s="624"/>
      <c r="AD13" s="624"/>
      <c r="AE13" s="624"/>
      <c r="AF13" s="624"/>
      <c r="AG13" s="624"/>
      <c r="AH13" s="624"/>
      <c r="AI13" s="624"/>
      <c r="AJ13" s="624"/>
      <c r="AK13" s="624"/>
      <c r="AL13" s="624"/>
      <c r="AM13" s="624"/>
      <c r="AN13" s="624"/>
      <c r="AO13" s="624"/>
      <c r="AP13" s="624"/>
      <c r="AQ13" s="624"/>
      <c r="AR13" s="624"/>
      <c r="AS13" s="624"/>
      <c r="AT13" s="624"/>
      <c r="AU13" s="624"/>
      <c r="AV13" s="624"/>
      <c r="AW13" s="624"/>
      <c r="AX13" s="624"/>
      <c r="AY13" s="624"/>
      <c r="AZ13" s="624"/>
      <c r="BA13" s="624"/>
      <c r="BB13" s="624"/>
      <c r="BC13" s="624"/>
      <c r="BD13" s="624"/>
      <c r="BE13" s="624"/>
      <c r="BF13" s="624"/>
      <c r="BG13" s="624"/>
      <c r="BH13" s="624"/>
      <c r="BI13" s="624"/>
      <c r="BJ13" s="624"/>
      <c r="BK13" s="624"/>
      <c r="BL13" s="624"/>
      <c r="BM13" s="624"/>
      <c r="BN13" s="624"/>
      <c r="BO13" s="624"/>
      <c r="BP13" s="624"/>
      <c r="BQ13" s="624"/>
      <c r="BR13" s="624"/>
      <c r="BS13" s="624"/>
      <c r="BT13" s="624"/>
      <c r="BU13" s="624"/>
      <c r="BV13" s="624"/>
      <c r="BW13" s="624"/>
      <c r="BX13" s="624"/>
      <c r="BY13" s="624"/>
      <c r="BZ13" s="624"/>
      <c r="CA13" s="624"/>
      <c r="CB13" s="624"/>
      <c r="CC13" s="624"/>
      <c r="CD13" s="624"/>
      <c r="CE13" s="624"/>
      <c r="CF13" s="624"/>
      <c r="CG13" s="624"/>
      <c r="CH13" s="624"/>
      <c r="CI13" s="624"/>
      <c r="CJ13" s="624"/>
      <c r="CK13" s="74"/>
      <c r="CL13" s="74"/>
      <c r="CM13" s="74"/>
    </row>
    <row r="14" spans="1:92" ht="35.15" customHeight="1">
      <c r="A14" s="73"/>
      <c r="B14" s="670" t="s">
        <v>42</v>
      </c>
      <c r="C14" s="671"/>
      <c r="D14" s="671"/>
      <c r="E14" s="671"/>
      <c r="F14" s="671"/>
      <c r="G14" s="671"/>
      <c r="H14" s="671"/>
      <c r="I14" s="671"/>
      <c r="J14" s="671"/>
      <c r="K14" s="671"/>
      <c r="L14" s="671"/>
      <c r="M14" s="672"/>
      <c r="N14" s="624" t="str">
        <f>IF(ＺＥＨデベロッパー登録申請書!S51="","",ＺＥＨデベロッパー登録申請書!S51)</f>
        <v>--選択--</v>
      </c>
      <c r="O14" s="624"/>
      <c r="P14" s="624"/>
      <c r="Q14" s="624"/>
      <c r="R14" s="624"/>
      <c r="S14" s="624"/>
      <c r="T14" s="624"/>
      <c r="U14" s="624"/>
      <c r="V14" s="624"/>
      <c r="W14" s="624"/>
      <c r="X14" s="624"/>
      <c r="Y14" s="624"/>
      <c r="Z14" s="624"/>
      <c r="AA14" s="624"/>
      <c r="AB14" s="624"/>
      <c r="AC14" s="624"/>
      <c r="AD14" s="624"/>
      <c r="AE14" s="624"/>
      <c r="AF14" s="624"/>
      <c r="AG14" s="624"/>
      <c r="AH14" s="624"/>
      <c r="AI14" s="624"/>
      <c r="AJ14" s="624"/>
      <c r="AK14" s="624"/>
      <c r="AL14" s="624"/>
      <c r="AM14" s="624"/>
      <c r="AN14" s="624"/>
      <c r="AO14" s="624"/>
      <c r="AP14" s="624"/>
      <c r="AQ14" s="624"/>
      <c r="AR14" s="624"/>
      <c r="AS14" s="624"/>
      <c r="AT14" s="624"/>
      <c r="AU14" s="624"/>
      <c r="AV14" s="624"/>
      <c r="AW14" s="624"/>
      <c r="AX14" s="624"/>
      <c r="AY14" s="624"/>
      <c r="AZ14" s="624"/>
      <c r="BA14" s="624"/>
      <c r="BB14" s="624"/>
      <c r="BC14" s="624"/>
      <c r="BD14" s="624"/>
      <c r="BE14" s="624"/>
      <c r="BF14" s="624"/>
      <c r="BG14" s="624"/>
      <c r="BH14" s="624"/>
      <c r="BI14" s="624"/>
      <c r="BJ14" s="624"/>
      <c r="BK14" s="624"/>
      <c r="BL14" s="624"/>
      <c r="BM14" s="624"/>
      <c r="BN14" s="624"/>
      <c r="BO14" s="624"/>
      <c r="BP14" s="624"/>
      <c r="BQ14" s="624"/>
      <c r="BR14" s="624"/>
      <c r="BS14" s="624"/>
      <c r="BT14" s="624"/>
      <c r="BU14" s="624"/>
      <c r="BV14" s="624"/>
      <c r="BW14" s="624"/>
      <c r="BX14" s="624"/>
      <c r="BY14" s="624"/>
      <c r="BZ14" s="624"/>
      <c r="CA14" s="624"/>
      <c r="CB14" s="624"/>
      <c r="CC14" s="624"/>
      <c r="CD14" s="624"/>
      <c r="CE14" s="624"/>
      <c r="CF14" s="624"/>
      <c r="CG14" s="624"/>
      <c r="CH14" s="624"/>
      <c r="CI14" s="624"/>
      <c r="CJ14" s="624"/>
      <c r="CK14" s="74"/>
      <c r="CL14" s="74"/>
      <c r="CM14" s="74"/>
    </row>
    <row r="15" spans="1:92" ht="35.15" customHeight="1">
      <c r="A15" s="73"/>
      <c r="B15" s="577" t="s">
        <v>43</v>
      </c>
      <c r="C15" s="577"/>
      <c r="D15" s="577"/>
      <c r="E15" s="577"/>
      <c r="F15" s="577"/>
      <c r="G15" s="577"/>
      <c r="H15" s="577"/>
      <c r="I15" s="577"/>
      <c r="J15" s="577"/>
      <c r="K15" s="577"/>
      <c r="L15" s="577"/>
      <c r="M15" s="577"/>
      <c r="N15" s="709" t="str">
        <f>IF(ＺＥＨデベロッパー登録票!CS9=TRUE,"■","□")</f>
        <v>□</v>
      </c>
      <c r="O15" s="710"/>
      <c r="P15" s="710"/>
      <c r="Q15" s="710"/>
      <c r="R15" s="710"/>
      <c r="S15" s="710"/>
      <c r="T15" s="710"/>
      <c r="U15" s="710"/>
      <c r="V15" s="710"/>
      <c r="W15" s="710"/>
      <c r="X15" s="707" t="s">
        <v>406</v>
      </c>
      <c r="Y15" s="707"/>
      <c r="Z15" s="707"/>
      <c r="AA15" s="707"/>
      <c r="AB15" s="707"/>
      <c r="AC15" s="707"/>
      <c r="AD15" s="707"/>
      <c r="AE15" s="707"/>
      <c r="AF15" s="707"/>
      <c r="AG15" s="707"/>
      <c r="AH15" s="707"/>
      <c r="AI15" s="707"/>
      <c r="AJ15" s="707"/>
      <c r="AK15" s="707"/>
      <c r="AL15" s="707"/>
      <c r="AM15" s="707"/>
      <c r="AN15" s="707"/>
      <c r="AO15" s="707"/>
      <c r="AP15" s="707"/>
      <c r="AQ15" s="707"/>
      <c r="AR15" s="707"/>
      <c r="AS15" s="707"/>
      <c r="AT15" s="707"/>
      <c r="AU15" s="708"/>
      <c r="AV15" s="709" t="str">
        <f>IF(ＺＥＨデベロッパー登録票!CT9=TRUE,"■","□")</f>
        <v>□</v>
      </c>
      <c r="AW15" s="710"/>
      <c r="AX15" s="710"/>
      <c r="AY15" s="710"/>
      <c r="AZ15" s="710"/>
      <c r="BA15" s="710"/>
      <c r="BB15" s="710"/>
      <c r="BC15" s="710"/>
      <c r="BD15" s="710"/>
      <c r="BE15" s="710"/>
      <c r="BF15" s="710"/>
      <c r="BG15" s="710"/>
      <c r="BH15" s="710"/>
      <c r="BI15" s="710"/>
      <c r="BJ15" s="710"/>
      <c r="BK15" s="707" t="s">
        <v>412</v>
      </c>
      <c r="BL15" s="707"/>
      <c r="BM15" s="707"/>
      <c r="BN15" s="707"/>
      <c r="BO15" s="707"/>
      <c r="BP15" s="707"/>
      <c r="BQ15" s="707"/>
      <c r="BR15" s="707"/>
      <c r="BS15" s="707"/>
      <c r="BT15" s="707"/>
      <c r="BU15" s="707"/>
      <c r="BV15" s="707"/>
      <c r="BW15" s="707"/>
      <c r="BX15" s="707"/>
      <c r="BY15" s="707"/>
      <c r="BZ15" s="707"/>
      <c r="CA15" s="707"/>
      <c r="CB15" s="707"/>
      <c r="CC15" s="707"/>
      <c r="CD15" s="707"/>
      <c r="CE15" s="707"/>
      <c r="CF15" s="707"/>
      <c r="CG15" s="707"/>
      <c r="CH15" s="707"/>
      <c r="CI15" s="707"/>
      <c r="CJ15" s="708"/>
    </row>
    <row r="16" spans="1:92" ht="30" customHeight="1">
      <c r="A16" s="73"/>
      <c r="B16" s="75"/>
      <c r="C16" s="75"/>
      <c r="D16" s="75"/>
      <c r="E16" s="75"/>
      <c r="F16" s="75"/>
      <c r="G16" s="75"/>
      <c r="H16" s="75"/>
      <c r="I16" s="75"/>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7"/>
      <c r="AP16" s="77"/>
      <c r="AQ16" s="78"/>
      <c r="AT16" s="70"/>
      <c r="AU16" s="70"/>
      <c r="AV16" s="70"/>
      <c r="AW16" s="70"/>
      <c r="AX16" s="70"/>
      <c r="AY16" s="70"/>
      <c r="AZ16" s="70"/>
      <c r="BA16" s="70"/>
      <c r="BB16" s="70"/>
      <c r="BC16" s="70"/>
      <c r="BD16" s="70"/>
      <c r="BE16" s="70"/>
      <c r="BF16" s="70"/>
      <c r="BG16" s="70"/>
      <c r="BH16" s="70"/>
      <c r="BI16" s="70"/>
      <c r="BJ16" s="70"/>
      <c r="BK16" s="70"/>
      <c r="BL16" s="70"/>
      <c r="BM16" s="70"/>
      <c r="BN16" s="70"/>
      <c r="BO16" s="70"/>
      <c r="BP16" s="70"/>
      <c r="BQ16" s="70"/>
      <c r="BR16" s="70"/>
      <c r="BS16" s="70"/>
      <c r="BT16" s="70"/>
      <c r="BU16" s="70"/>
      <c r="BV16" s="70"/>
      <c r="BW16" s="70"/>
      <c r="BX16" s="70"/>
      <c r="BY16" s="70"/>
      <c r="BZ16" s="70"/>
      <c r="CA16" s="70"/>
      <c r="CB16" s="70"/>
      <c r="CC16" s="70"/>
      <c r="CD16" s="70"/>
      <c r="CE16" s="70"/>
      <c r="CF16" s="70"/>
    </row>
    <row r="17" spans="1:94" ht="35.15" customHeight="1">
      <c r="A17" s="73"/>
      <c r="B17" s="471" t="s">
        <v>409</v>
      </c>
      <c r="C17" s="472"/>
      <c r="D17" s="472"/>
      <c r="E17" s="472"/>
      <c r="F17" s="472"/>
      <c r="G17" s="472"/>
      <c r="H17" s="472"/>
      <c r="I17" s="472"/>
      <c r="J17" s="472"/>
      <c r="K17" s="472"/>
      <c r="L17" s="472"/>
      <c r="M17" s="472"/>
      <c r="N17" s="472"/>
      <c r="O17" s="472"/>
      <c r="P17" s="472"/>
      <c r="Q17" s="472"/>
      <c r="R17" s="472"/>
      <c r="S17" s="472"/>
      <c r="T17" s="472"/>
      <c r="U17" s="472"/>
      <c r="V17" s="472"/>
      <c r="W17" s="472"/>
      <c r="X17" s="472"/>
      <c r="Y17" s="472"/>
      <c r="Z17" s="472"/>
      <c r="AA17" s="472"/>
      <c r="AB17" s="472"/>
      <c r="AC17" s="472"/>
      <c r="AD17" s="472"/>
      <c r="AE17" s="472"/>
      <c r="AF17" s="472"/>
      <c r="AG17" s="472"/>
      <c r="AH17" s="472"/>
      <c r="AI17" s="472"/>
      <c r="AJ17" s="472"/>
      <c r="AK17" s="472"/>
      <c r="AL17" s="472"/>
      <c r="AM17" s="472"/>
      <c r="AN17" s="472"/>
      <c r="AO17" s="472"/>
      <c r="AP17" s="472"/>
      <c r="AQ17" s="472"/>
      <c r="AR17" s="472"/>
      <c r="AS17" s="472"/>
      <c r="AT17" s="472"/>
      <c r="AU17" s="472"/>
      <c r="AV17" s="472"/>
      <c r="AW17" s="472"/>
      <c r="AX17" s="472"/>
      <c r="AY17" s="472"/>
      <c r="AZ17" s="472"/>
      <c r="BA17" s="472"/>
      <c r="BB17" s="472"/>
      <c r="BC17" s="472"/>
      <c r="BD17" s="472"/>
      <c r="BE17" s="472"/>
      <c r="BF17" s="472"/>
      <c r="BG17" s="472"/>
      <c r="BH17" s="472"/>
      <c r="BI17" s="472"/>
      <c r="BJ17" s="472"/>
      <c r="BK17" s="472"/>
      <c r="BL17" s="472"/>
      <c r="BM17" s="472"/>
      <c r="BN17" s="472"/>
      <c r="BO17" s="472"/>
      <c r="BP17" s="472"/>
      <c r="BQ17" s="472"/>
      <c r="BR17" s="472"/>
      <c r="BS17" s="472"/>
      <c r="BT17" s="472"/>
      <c r="BU17" s="472"/>
      <c r="BV17" s="472"/>
      <c r="BW17" s="472"/>
      <c r="BX17" s="472"/>
      <c r="BY17" s="472"/>
      <c r="BZ17" s="472"/>
      <c r="CA17" s="472"/>
      <c r="CB17" s="472"/>
      <c r="CC17" s="472"/>
      <c r="CD17" s="472"/>
      <c r="CE17" s="472"/>
      <c r="CF17" s="472"/>
      <c r="CG17" s="472"/>
      <c r="CH17" s="472"/>
      <c r="CI17" s="472"/>
      <c r="CJ17" s="473"/>
    </row>
    <row r="18" spans="1:94" ht="35.15" customHeight="1">
      <c r="A18" s="73"/>
      <c r="B18" s="471" t="s">
        <v>437</v>
      </c>
      <c r="C18" s="472"/>
      <c r="D18" s="472"/>
      <c r="E18" s="472"/>
      <c r="F18" s="472"/>
      <c r="G18" s="472"/>
      <c r="H18" s="472"/>
      <c r="I18" s="472"/>
      <c r="J18" s="472"/>
      <c r="K18" s="472"/>
      <c r="L18" s="472"/>
      <c r="M18" s="472"/>
      <c r="N18" s="472"/>
      <c r="O18" s="472"/>
      <c r="P18" s="472"/>
      <c r="Q18" s="472"/>
      <c r="R18" s="472"/>
      <c r="S18" s="472"/>
      <c r="T18" s="472"/>
      <c r="U18" s="472"/>
      <c r="V18" s="472"/>
      <c r="W18" s="472"/>
      <c r="X18" s="472"/>
      <c r="Y18" s="472"/>
      <c r="Z18" s="472"/>
      <c r="AA18" s="472"/>
      <c r="AB18" s="472"/>
      <c r="AC18" s="472"/>
      <c r="AD18" s="472"/>
      <c r="AE18" s="472"/>
      <c r="AF18" s="472"/>
      <c r="AG18" s="472"/>
      <c r="AH18" s="472"/>
      <c r="AI18" s="472"/>
      <c r="AJ18" s="472"/>
      <c r="AK18" s="472"/>
      <c r="AL18" s="472"/>
      <c r="AM18" s="472"/>
      <c r="AN18" s="472"/>
      <c r="AO18" s="472"/>
      <c r="AP18" s="472"/>
      <c r="AQ18" s="472"/>
      <c r="AR18" s="472"/>
      <c r="AS18" s="472"/>
      <c r="AT18" s="472"/>
      <c r="AU18" s="472"/>
      <c r="AV18" s="472"/>
      <c r="AW18" s="472"/>
      <c r="AX18" s="472"/>
      <c r="AY18" s="472"/>
      <c r="AZ18" s="472"/>
      <c r="BA18" s="472"/>
      <c r="BB18" s="472"/>
      <c r="BC18" s="472"/>
      <c r="BD18" s="472"/>
      <c r="BE18" s="472"/>
      <c r="BF18" s="472"/>
      <c r="BG18" s="472"/>
      <c r="BH18" s="472"/>
      <c r="BI18" s="472"/>
      <c r="BJ18" s="472"/>
      <c r="BK18" s="472"/>
      <c r="BL18" s="472"/>
      <c r="BM18" s="472"/>
      <c r="BN18" s="472"/>
      <c r="BO18" s="472"/>
      <c r="BP18" s="472"/>
      <c r="BQ18" s="472"/>
      <c r="BR18" s="472"/>
      <c r="BS18" s="472"/>
      <c r="BT18" s="472"/>
      <c r="BU18" s="472"/>
      <c r="BV18" s="472"/>
      <c r="BW18" s="472"/>
      <c r="BX18" s="472"/>
      <c r="BY18" s="472"/>
      <c r="BZ18" s="472"/>
      <c r="CA18" s="472"/>
      <c r="CB18" s="472"/>
      <c r="CC18" s="472"/>
      <c r="CD18" s="472"/>
      <c r="CE18" s="472"/>
      <c r="CF18" s="472"/>
      <c r="CG18" s="472"/>
      <c r="CH18" s="472"/>
      <c r="CI18" s="472"/>
      <c r="CJ18" s="473"/>
    </row>
    <row r="19" spans="1:94" ht="35.15" customHeight="1">
      <c r="A19" s="79"/>
      <c r="B19" s="665" t="s">
        <v>670</v>
      </c>
      <c r="C19" s="666"/>
      <c r="D19" s="666"/>
      <c r="E19" s="666"/>
      <c r="F19" s="666"/>
      <c r="G19" s="666"/>
      <c r="H19" s="666"/>
      <c r="I19" s="666"/>
      <c r="J19" s="666"/>
      <c r="K19" s="666"/>
      <c r="L19" s="666"/>
      <c r="M19" s="666"/>
      <c r="N19" s="666"/>
      <c r="O19" s="666"/>
      <c r="P19" s="666"/>
      <c r="Q19" s="666"/>
      <c r="R19" s="666"/>
      <c r="S19" s="666"/>
      <c r="T19" s="666"/>
      <c r="U19" s="666"/>
      <c r="V19" s="666"/>
      <c r="W19" s="666"/>
      <c r="X19" s="666"/>
      <c r="Y19" s="666"/>
      <c r="Z19" s="666"/>
      <c r="AA19" s="666"/>
      <c r="AB19" s="666"/>
      <c r="AC19" s="666"/>
      <c r="AD19" s="666"/>
      <c r="AE19" s="666"/>
      <c r="AF19" s="666"/>
      <c r="AG19" s="666"/>
      <c r="AH19" s="666"/>
      <c r="AI19" s="666"/>
      <c r="AJ19" s="666"/>
      <c r="AK19" s="666"/>
      <c r="AL19" s="666"/>
      <c r="AM19" s="666"/>
      <c r="AN19" s="666"/>
      <c r="AO19" s="666"/>
      <c r="AP19" s="666"/>
      <c r="AQ19" s="666"/>
      <c r="AR19" s="666"/>
      <c r="AS19" s="666"/>
      <c r="AT19" s="666"/>
      <c r="AU19" s="666"/>
      <c r="AV19" s="666"/>
      <c r="AW19" s="666"/>
      <c r="AX19" s="666"/>
      <c r="AY19" s="666"/>
      <c r="AZ19" s="666"/>
      <c r="BA19" s="666"/>
      <c r="BB19" s="666"/>
      <c r="BC19" s="666"/>
      <c r="BD19" s="666"/>
      <c r="BE19" s="666"/>
      <c r="BF19" s="666"/>
      <c r="BG19" s="666"/>
      <c r="BH19" s="666"/>
      <c r="BI19" s="666"/>
      <c r="BJ19" s="666"/>
      <c r="BK19" s="666"/>
      <c r="BL19" s="666"/>
      <c r="BM19" s="666"/>
      <c r="BN19" s="666"/>
      <c r="BO19" s="666"/>
      <c r="BP19" s="666"/>
      <c r="BQ19" s="666"/>
      <c r="BR19" s="666"/>
      <c r="BS19" s="666"/>
      <c r="BT19" s="666"/>
      <c r="BU19" s="666"/>
      <c r="BV19" s="666"/>
      <c r="BW19" s="666"/>
      <c r="BX19" s="666"/>
      <c r="BY19" s="666"/>
      <c r="BZ19" s="666"/>
      <c r="CA19" s="666"/>
      <c r="CB19" s="666"/>
      <c r="CC19" s="666"/>
      <c r="CD19" s="666"/>
      <c r="CE19" s="666"/>
      <c r="CF19" s="666"/>
      <c r="CG19" s="666"/>
      <c r="CH19" s="666"/>
      <c r="CI19" s="666"/>
      <c r="CJ19" s="667"/>
      <c r="CK19" s="80"/>
      <c r="CL19" s="80"/>
      <c r="CM19" s="81"/>
      <c r="CN19" s="81"/>
      <c r="CO19" s="81"/>
      <c r="CP19" s="81"/>
    </row>
    <row r="20" spans="1:94" ht="13.5" customHeight="1">
      <c r="A20" s="79"/>
      <c r="B20" s="82"/>
      <c r="C20" s="82"/>
      <c r="D20" s="82"/>
      <c r="E20" s="82"/>
      <c r="F20" s="82"/>
      <c r="G20" s="82"/>
      <c r="H20" s="82"/>
      <c r="I20" s="82"/>
      <c r="J20" s="82"/>
      <c r="K20" s="82"/>
      <c r="L20" s="82"/>
      <c r="M20" s="82"/>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c r="CC20" s="84"/>
      <c r="CD20" s="84"/>
      <c r="CE20" s="84"/>
      <c r="CF20" s="84"/>
      <c r="CG20" s="84"/>
      <c r="CH20" s="84"/>
      <c r="CI20" s="50"/>
      <c r="CJ20" s="50"/>
      <c r="CK20" s="80"/>
      <c r="CL20" s="80"/>
      <c r="CM20" s="81"/>
      <c r="CN20" s="81"/>
      <c r="CO20" s="81"/>
      <c r="CP20" s="81"/>
    </row>
    <row r="21" spans="1:94" ht="35.15" customHeight="1">
      <c r="A21" s="79"/>
      <c r="B21" s="471" t="s">
        <v>437</v>
      </c>
      <c r="C21" s="472"/>
      <c r="D21" s="472"/>
      <c r="E21" s="472"/>
      <c r="F21" s="472"/>
      <c r="G21" s="472"/>
      <c r="H21" s="472"/>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c r="AH21" s="472"/>
      <c r="AI21" s="472"/>
      <c r="AJ21" s="472"/>
      <c r="AK21" s="472"/>
      <c r="AL21" s="472"/>
      <c r="AM21" s="472"/>
      <c r="AN21" s="472"/>
      <c r="AO21" s="472"/>
      <c r="AP21" s="472"/>
      <c r="AQ21" s="472"/>
      <c r="AR21" s="472"/>
      <c r="AS21" s="472"/>
      <c r="AT21" s="472"/>
      <c r="AU21" s="472"/>
      <c r="AV21" s="472"/>
      <c r="AW21" s="472"/>
      <c r="AX21" s="472"/>
      <c r="AY21" s="472"/>
      <c r="AZ21" s="472"/>
      <c r="BA21" s="472"/>
      <c r="BB21" s="472"/>
      <c r="BC21" s="472"/>
      <c r="BD21" s="472"/>
      <c r="BE21" s="472"/>
      <c r="BF21" s="472"/>
      <c r="BG21" s="472"/>
      <c r="BH21" s="472"/>
      <c r="BI21" s="472"/>
      <c r="BJ21" s="472"/>
      <c r="BK21" s="472"/>
      <c r="BL21" s="472"/>
      <c r="BM21" s="472"/>
      <c r="BN21" s="472"/>
      <c r="BO21" s="472"/>
      <c r="BP21" s="472"/>
      <c r="BQ21" s="472"/>
      <c r="BR21" s="472"/>
      <c r="BS21" s="472"/>
      <c r="BT21" s="472"/>
      <c r="BU21" s="472"/>
      <c r="BV21" s="472"/>
      <c r="BW21" s="472"/>
      <c r="BX21" s="472"/>
      <c r="BY21" s="472"/>
      <c r="BZ21" s="472"/>
      <c r="CA21" s="472"/>
      <c r="CB21" s="472"/>
      <c r="CC21" s="472"/>
      <c r="CD21" s="472"/>
      <c r="CE21" s="472"/>
      <c r="CF21" s="472"/>
      <c r="CG21" s="472"/>
      <c r="CH21" s="472"/>
      <c r="CI21" s="472"/>
      <c r="CJ21" s="473"/>
      <c r="CK21" s="80"/>
      <c r="CL21" s="80"/>
      <c r="CM21" s="81"/>
      <c r="CN21" s="81"/>
      <c r="CO21" s="81"/>
      <c r="CP21" s="81"/>
    </row>
    <row r="22" spans="1:94" ht="35.15" customHeight="1">
      <c r="A22" s="79"/>
      <c r="B22" s="665" t="s">
        <v>671</v>
      </c>
      <c r="C22" s="666"/>
      <c r="D22" s="666"/>
      <c r="E22" s="666"/>
      <c r="F22" s="666"/>
      <c r="G22" s="666"/>
      <c r="H22" s="666"/>
      <c r="I22" s="666"/>
      <c r="J22" s="666"/>
      <c r="K22" s="666"/>
      <c r="L22" s="666"/>
      <c r="M22" s="666"/>
      <c r="N22" s="666"/>
      <c r="O22" s="666"/>
      <c r="P22" s="666"/>
      <c r="Q22" s="666"/>
      <c r="R22" s="666"/>
      <c r="S22" s="666"/>
      <c r="T22" s="666"/>
      <c r="U22" s="666"/>
      <c r="V22" s="666"/>
      <c r="W22" s="666"/>
      <c r="X22" s="666"/>
      <c r="Y22" s="666"/>
      <c r="Z22" s="666"/>
      <c r="AA22" s="666"/>
      <c r="AB22" s="666"/>
      <c r="AC22" s="666"/>
      <c r="AD22" s="666"/>
      <c r="AE22" s="666"/>
      <c r="AF22" s="666"/>
      <c r="AG22" s="666"/>
      <c r="AH22" s="666"/>
      <c r="AI22" s="666"/>
      <c r="AJ22" s="666"/>
      <c r="AK22" s="666"/>
      <c r="AL22" s="666"/>
      <c r="AM22" s="666"/>
      <c r="AN22" s="666"/>
      <c r="AO22" s="666"/>
      <c r="AP22" s="666"/>
      <c r="AQ22" s="666"/>
      <c r="AR22" s="666"/>
      <c r="AS22" s="666"/>
      <c r="AT22" s="666"/>
      <c r="AU22" s="666"/>
      <c r="AV22" s="666"/>
      <c r="AW22" s="666"/>
      <c r="AX22" s="666"/>
      <c r="AY22" s="666"/>
      <c r="AZ22" s="666"/>
      <c r="BA22" s="666"/>
      <c r="BB22" s="666"/>
      <c r="BC22" s="666"/>
      <c r="BD22" s="666"/>
      <c r="BE22" s="666"/>
      <c r="BF22" s="666"/>
      <c r="BG22" s="666"/>
      <c r="BH22" s="666"/>
      <c r="BI22" s="666"/>
      <c r="BJ22" s="666"/>
      <c r="BK22" s="666"/>
      <c r="BL22" s="666"/>
      <c r="BM22" s="666"/>
      <c r="BN22" s="666"/>
      <c r="BO22" s="666"/>
      <c r="BP22" s="666"/>
      <c r="BQ22" s="666"/>
      <c r="BR22" s="666"/>
      <c r="BS22" s="666"/>
      <c r="BT22" s="666"/>
      <c r="BU22" s="666"/>
      <c r="BV22" s="666"/>
      <c r="BW22" s="666"/>
      <c r="BX22" s="666"/>
      <c r="BY22" s="666"/>
      <c r="BZ22" s="666"/>
      <c r="CA22" s="666"/>
      <c r="CB22" s="666"/>
      <c r="CC22" s="666"/>
      <c r="CD22" s="666"/>
      <c r="CE22" s="666"/>
      <c r="CF22" s="666"/>
      <c r="CG22" s="666"/>
      <c r="CH22" s="666"/>
      <c r="CI22" s="666"/>
      <c r="CJ22" s="667"/>
      <c r="CK22" s="80"/>
      <c r="CL22" s="80"/>
      <c r="CM22" s="81"/>
      <c r="CN22" s="81"/>
      <c r="CO22" s="81"/>
      <c r="CP22" s="81"/>
    </row>
    <row r="23" spans="1:94" ht="35.15" customHeight="1">
      <c r="A23" s="73"/>
      <c r="B23" s="665" t="s">
        <v>672</v>
      </c>
      <c r="C23" s="666"/>
      <c r="D23" s="666"/>
      <c r="E23" s="666"/>
      <c r="F23" s="666"/>
      <c r="G23" s="666"/>
      <c r="H23" s="666"/>
      <c r="I23" s="666"/>
      <c r="J23" s="666"/>
      <c r="K23" s="666"/>
      <c r="L23" s="666"/>
      <c r="M23" s="666"/>
      <c r="N23" s="666"/>
      <c r="O23" s="666"/>
      <c r="P23" s="666"/>
      <c r="Q23" s="666"/>
      <c r="R23" s="666"/>
      <c r="S23" s="666"/>
      <c r="T23" s="666"/>
      <c r="U23" s="666"/>
      <c r="V23" s="666"/>
      <c r="W23" s="666"/>
      <c r="X23" s="666"/>
      <c r="Y23" s="666"/>
      <c r="Z23" s="666"/>
      <c r="AA23" s="666"/>
      <c r="AB23" s="666"/>
      <c r="AC23" s="666"/>
      <c r="AD23" s="666"/>
      <c r="AE23" s="666"/>
      <c r="AF23" s="666"/>
      <c r="AG23" s="666"/>
      <c r="AH23" s="666"/>
      <c r="AI23" s="666"/>
      <c r="AJ23" s="666"/>
      <c r="AK23" s="666"/>
      <c r="AL23" s="666"/>
      <c r="AM23" s="666"/>
      <c r="AN23" s="666"/>
      <c r="AO23" s="666"/>
      <c r="AP23" s="666"/>
      <c r="AQ23" s="666"/>
      <c r="AR23" s="666"/>
      <c r="AS23" s="666"/>
      <c r="AT23" s="666"/>
      <c r="AU23" s="666"/>
      <c r="AV23" s="666"/>
      <c r="AW23" s="666"/>
      <c r="AX23" s="666"/>
      <c r="AY23" s="666"/>
      <c r="AZ23" s="666"/>
      <c r="BA23" s="666"/>
      <c r="BB23" s="666"/>
      <c r="BC23" s="666"/>
      <c r="BD23" s="666"/>
      <c r="BE23" s="666"/>
      <c r="BF23" s="666"/>
      <c r="BG23" s="666"/>
      <c r="BH23" s="666"/>
      <c r="BI23" s="666"/>
      <c r="BJ23" s="666"/>
      <c r="BK23" s="666"/>
      <c r="BL23" s="666"/>
      <c r="BM23" s="666"/>
      <c r="BN23" s="666"/>
      <c r="BO23" s="666"/>
      <c r="BP23" s="666"/>
      <c r="BQ23" s="666"/>
      <c r="BR23" s="666"/>
      <c r="BS23" s="666"/>
      <c r="BT23" s="666"/>
      <c r="BU23" s="666"/>
      <c r="BV23" s="666"/>
      <c r="BW23" s="666"/>
      <c r="BX23" s="666"/>
      <c r="BY23" s="666"/>
      <c r="BZ23" s="666"/>
      <c r="CA23" s="666"/>
      <c r="CB23" s="666"/>
      <c r="CC23" s="666"/>
      <c r="CD23" s="666"/>
      <c r="CE23" s="666"/>
      <c r="CF23" s="666"/>
      <c r="CG23" s="666"/>
      <c r="CH23" s="666"/>
      <c r="CI23" s="666"/>
      <c r="CJ23" s="667"/>
      <c r="CK23" s="80"/>
      <c r="CL23" s="80"/>
      <c r="CM23" s="81"/>
      <c r="CN23" s="81"/>
      <c r="CO23" s="81"/>
      <c r="CP23" s="81"/>
    </row>
    <row r="24" spans="1:94" ht="30" customHeight="1">
      <c r="A24" s="73"/>
      <c r="B24" s="75"/>
      <c r="C24" s="75"/>
      <c r="D24" s="75"/>
      <c r="E24" s="75"/>
      <c r="F24" s="75"/>
      <c r="G24" s="75"/>
      <c r="H24" s="75"/>
      <c r="I24" s="75"/>
      <c r="J24" s="76"/>
      <c r="K24" s="76"/>
      <c r="L24" s="76"/>
      <c r="M24" s="76"/>
      <c r="N24" s="76"/>
      <c r="O24" s="76"/>
      <c r="P24" s="76"/>
      <c r="Q24" s="76"/>
      <c r="R24" s="76"/>
      <c r="S24" s="76"/>
      <c r="T24" s="76"/>
      <c r="U24" s="76"/>
      <c r="V24" s="76"/>
      <c r="W24" s="76"/>
      <c r="X24" s="76"/>
      <c r="Y24" s="76"/>
      <c r="Z24" s="76"/>
      <c r="AA24" s="76"/>
      <c r="AB24" s="76"/>
      <c r="AC24" s="76"/>
      <c r="AD24" s="76"/>
      <c r="AE24" s="76"/>
      <c r="AF24" s="76"/>
      <c r="AG24" s="76"/>
      <c r="AH24" s="76"/>
      <c r="AI24" s="76"/>
      <c r="AJ24" s="76"/>
      <c r="AK24" s="76"/>
      <c r="AL24" s="76"/>
      <c r="AM24" s="76"/>
      <c r="AN24" s="76"/>
      <c r="AO24" s="77"/>
      <c r="AP24" s="77"/>
      <c r="AQ24" s="78"/>
      <c r="AT24" s="70"/>
      <c r="AU24" s="70"/>
      <c r="AV24" s="70"/>
      <c r="AW24" s="70"/>
      <c r="AX24" s="70"/>
      <c r="AY24" s="70"/>
      <c r="AZ24" s="70"/>
      <c r="BA24" s="70"/>
      <c r="BB24" s="70"/>
      <c r="BC24" s="70"/>
      <c r="BD24" s="70"/>
      <c r="BE24" s="70"/>
      <c r="BF24" s="70"/>
      <c r="BG24" s="70"/>
      <c r="BH24" s="70"/>
      <c r="BI24" s="70"/>
      <c r="BJ24" s="70"/>
      <c r="BK24" s="70"/>
      <c r="BL24" s="70"/>
      <c r="BM24" s="70"/>
      <c r="BN24" s="70"/>
      <c r="BO24" s="70"/>
      <c r="BP24" s="70"/>
      <c r="BQ24" s="70"/>
      <c r="BR24" s="70"/>
      <c r="BS24" s="70"/>
      <c r="BT24" s="70"/>
      <c r="BU24" s="70"/>
      <c r="BV24" s="70"/>
      <c r="BW24" s="70"/>
      <c r="BX24" s="70"/>
      <c r="BY24" s="70"/>
      <c r="BZ24" s="70"/>
      <c r="CA24" s="70"/>
      <c r="CB24" s="70"/>
      <c r="CC24" s="70"/>
      <c r="CD24" s="70"/>
      <c r="CE24" s="70"/>
      <c r="CF24" s="70"/>
    </row>
    <row r="25" spans="1:94" ht="29.25" customHeight="1">
      <c r="A25" s="478" t="s">
        <v>411</v>
      </c>
      <c r="B25" s="478"/>
      <c r="C25" s="478"/>
      <c r="D25" s="478"/>
      <c r="E25" s="478"/>
      <c r="F25" s="478"/>
      <c r="G25" s="478"/>
      <c r="H25" s="478"/>
      <c r="I25" s="478"/>
      <c r="J25" s="478"/>
      <c r="K25" s="478"/>
      <c r="L25" s="478"/>
      <c r="M25" s="478"/>
      <c r="N25" s="478"/>
      <c r="O25" s="478"/>
      <c r="P25" s="478"/>
      <c r="Q25" s="478"/>
      <c r="R25" s="478"/>
      <c r="S25" s="478"/>
      <c r="T25" s="478"/>
      <c r="U25" s="478"/>
      <c r="V25" s="478"/>
      <c r="W25" s="478"/>
      <c r="X25" s="478"/>
      <c r="Y25" s="478"/>
      <c r="Z25" s="478"/>
      <c r="AA25" s="478"/>
      <c r="AB25" s="478"/>
      <c r="AC25" s="478"/>
      <c r="AD25" s="478"/>
      <c r="AE25" s="478"/>
      <c r="AF25" s="478"/>
      <c r="AG25" s="478"/>
      <c r="AH25" s="478"/>
      <c r="AI25" s="478"/>
      <c r="AJ25" s="478"/>
      <c r="AK25" s="478"/>
      <c r="AL25" s="478"/>
      <c r="AM25" s="478"/>
      <c r="AN25" s="478"/>
      <c r="AO25" s="478"/>
      <c r="AP25" s="478"/>
      <c r="AQ25" s="478"/>
      <c r="AR25" s="478"/>
      <c r="AS25" s="478"/>
      <c r="AT25" s="478"/>
      <c r="AU25" s="478"/>
      <c r="AV25" s="478"/>
      <c r="AW25" s="478"/>
      <c r="AX25" s="478"/>
      <c r="AY25" s="478"/>
      <c r="AZ25" s="478"/>
      <c r="BA25" s="478"/>
      <c r="BB25" s="478"/>
      <c r="BC25" s="478"/>
      <c r="BD25" s="478"/>
      <c r="BE25" s="478"/>
      <c r="BF25" s="478"/>
      <c r="BG25" s="478"/>
      <c r="BH25" s="478"/>
      <c r="BI25" s="478"/>
      <c r="BJ25" s="478"/>
      <c r="BK25" s="478"/>
      <c r="BL25" s="478"/>
      <c r="BM25" s="478"/>
      <c r="BN25" s="478"/>
      <c r="BO25" s="478"/>
      <c r="BP25" s="478"/>
      <c r="BQ25" s="478"/>
      <c r="BR25" s="478"/>
      <c r="BS25" s="478"/>
      <c r="BT25" s="478"/>
      <c r="BU25" s="478"/>
      <c r="BV25" s="478"/>
      <c r="BW25" s="478"/>
      <c r="BX25" s="478"/>
      <c r="BY25" s="478"/>
      <c r="BZ25" s="478"/>
      <c r="CA25" s="478"/>
      <c r="CB25" s="478"/>
      <c r="CC25" s="478"/>
      <c r="CD25" s="478"/>
      <c r="CE25" s="478"/>
      <c r="CF25" s="478"/>
      <c r="CG25" s="478"/>
      <c r="CH25" s="478"/>
    </row>
    <row r="26" spans="1:94" ht="10" customHeight="1">
      <c r="A26" s="53"/>
      <c r="B26" s="85"/>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85"/>
      <c r="AS26" s="85"/>
      <c r="AT26" s="85"/>
      <c r="AU26" s="85"/>
      <c r="AV26" s="85"/>
      <c r="AW26" s="85"/>
      <c r="AX26" s="85"/>
      <c r="AY26" s="85"/>
      <c r="AZ26" s="85"/>
      <c r="BA26" s="85"/>
      <c r="BB26" s="85"/>
      <c r="BC26" s="85"/>
      <c r="BD26" s="85"/>
      <c r="BE26" s="85"/>
      <c r="BF26" s="85"/>
      <c r="BG26" s="85"/>
      <c r="BH26" s="85"/>
      <c r="BI26" s="85"/>
      <c r="BJ26" s="85"/>
      <c r="BK26" s="85"/>
      <c r="BL26" s="85"/>
      <c r="BM26" s="85"/>
      <c r="BN26" s="85"/>
      <c r="BO26" s="85"/>
      <c r="BP26" s="85"/>
      <c r="BQ26" s="85"/>
      <c r="BR26" s="85"/>
      <c r="BS26" s="85"/>
      <c r="BT26" s="85"/>
      <c r="BU26" s="85"/>
      <c r="BV26" s="85"/>
      <c r="BW26" s="85"/>
      <c r="BX26" s="85"/>
      <c r="BY26" s="85"/>
      <c r="BZ26" s="85"/>
      <c r="CA26" s="85"/>
      <c r="CB26" s="85"/>
      <c r="CC26" s="85"/>
      <c r="CD26" s="85"/>
      <c r="CE26" s="85"/>
      <c r="CF26" s="85"/>
      <c r="CG26" s="85"/>
      <c r="CH26" s="86"/>
    </row>
    <row r="27" spans="1:94" ht="35.15" customHeight="1">
      <c r="A27" s="87"/>
      <c r="B27" s="477" t="s">
        <v>415</v>
      </c>
      <c r="C27" s="477"/>
      <c r="D27" s="477"/>
      <c r="E27" s="477"/>
      <c r="F27" s="477"/>
      <c r="G27" s="477"/>
      <c r="H27" s="477"/>
      <c r="I27" s="477"/>
      <c r="J27" s="477"/>
      <c r="K27" s="477"/>
      <c r="L27" s="477"/>
      <c r="M27" s="477"/>
      <c r="N27" s="477"/>
      <c r="O27" s="477"/>
      <c r="P27" s="477"/>
      <c r="Q27" s="477"/>
      <c r="R27" s="477"/>
      <c r="S27" s="477"/>
      <c r="T27" s="477"/>
      <c r="U27" s="477"/>
      <c r="V27" s="477"/>
      <c r="W27" s="477"/>
      <c r="X27" s="477"/>
      <c r="Y27" s="477"/>
      <c r="Z27" s="477"/>
      <c r="AA27" s="477"/>
      <c r="AB27" s="477"/>
      <c r="AC27" s="477"/>
      <c r="AD27" s="598"/>
      <c r="AE27" s="599"/>
      <c r="AF27" s="599"/>
      <c r="AG27" s="599"/>
      <c r="AH27" s="599"/>
      <c r="AI27" s="599"/>
      <c r="AJ27" s="599"/>
      <c r="AK27" s="599"/>
      <c r="AL27" s="599"/>
      <c r="AM27" s="599"/>
      <c r="AN27" s="599"/>
      <c r="AO27" s="599"/>
      <c r="AP27" s="599"/>
      <c r="AQ27" s="599"/>
      <c r="AR27" s="599"/>
      <c r="AS27" s="599"/>
      <c r="AT27" s="599"/>
      <c r="AU27" s="599"/>
      <c r="AV27" s="599"/>
      <c r="AW27" s="599"/>
      <c r="AX27" s="599"/>
      <c r="AY27" s="599"/>
      <c r="AZ27" s="599"/>
      <c r="BA27" s="599"/>
      <c r="BB27" s="599"/>
      <c r="BC27" s="599"/>
      <c r="BD27" s="599"/>
      <c r="BE27" s="599"/>
      <c r="BF27" s="599"/>
      <c r="BG27" s="599"/>
      <c r="BH27" s="599"/>
      <c r="BI27" s="599"/>
      <c r="BJ27" s="599"/>
      <c r="BK27" s="599"/>
      <c r="BL27" s="599"/>
      <c r="BM27" s="599"/>
      <c r="BN27" s="599"/>
      <c r="BO27" s="599"/>
      <c r="BP27" s="599"/>
      <c r="BQ27" s="599"/>
      <c r="BR27" s="599"/>
      <c r="BS27" s="599"/>
      <c r="BT27" s="599"/>
      <c r="BU27" s="599"/>
      <c r="BV27" s="599"/>
      <c r="BW27" s="599"/>
      <c r="BX27" s="599"/>
      <c r="BY27" s="599"/>
      <c r="BZ27" s="599"/>
      <c r="CA27" s="599"/>
      <c r="CB27" s="599"/>
      <c r="CC27" s="599"/>
      <c r="CD27" s="599"/>
      <c r="CE27" s="599"/>
      <c r="CF27" s="599"/>
      <c r="CG27" s="599"/>
      <c r="CH27" s="599"/>
      <c r="CI27" s="599"/>
      <c r="CJ27" s="600"/>
    </row>
    <row r="28" spans="1:94" ht="30" customHeight="1">
      <c r="A28" s="88"/>
      <c r="B28" s="88"/>
      <c r="C28" s="88"/>
      <c r="D28" s="88"/>
      <c r="E28" s="88"/>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row>
    <row r="29" spans="1:94" ht="29.25" customHeight="1">
      <c r="A29" s="478" t="s">
        <v>420</v>
      </c>
      <c r="B29" s="478"/>
      <c r="C29" s="478"/>
      <c r="D29" s="478"/>
      <c r="E29" s="478"/>
      <c r="F29" s="478"/>
      <c r="G29" s="478"/>
      <c r="H29" s="478"/>
      <c r="I29" s="478"/>
      <c r="J29" s="478"/>
      <c r="K29" s="478"/>
      <c r="L29" s="478"/>
      <c r="M29" s="478"/>
      <c r="N29" s="478"/>
      <c r="O29" s="478"/>
      <c r="P29" s="478"/>
      <c r="Q29" s="478"/>
      <c r="R29" s="478"/>
      <c r="S29" s="478"/>
      <c r="T29" s="478"/>
      <c r="U29" s="478"/>
      <c r="V29" s="478"/>
      <c r="W29" s="478"/>
      <c r="X29" s="478"/>
      <c r="Y29" s="478"/>
      <c r="Z29" s="478"/>
      <c r="AA29" s="478"/>
      <c r="AB29" s="478"/>
      <c r="AC29" s="478"/>
      <c r="AD29" s="478"/>
      <c r="AE29" s="478"/>
      <c r="AF29" s="478"/>
      <c r="AG29" s="478"/>
      <c r="AH29" s="478"/>
      <c r="AI29" s="478"/>
      <c r="AJ29" s="478"/>
      <c r="AK29" s="478"/>
      <c r="AL29" s="478"/>
      <c r="AM29" s="478"/>
      <c r="AN29" s="478"/>
      <c r="AO29" s="478"/>
      <c r="AP29" s="478"/>
      <c r="AQ29" s="478"/>
      <c r="AR29" s="478"/>
      <c r="AS29" s="478"/>
      <c r="AT29" s="478"/>
      <c r="AU29" s="478"/>
      <c r="AV29" s="478"/>
      <c r="AW29" s="478"/>
      <c r="AX29" s="478"/>
      <c r="AY29" s="478"/>
      <c r="AZ29" s="478"/>
      <c r="BA29" s="478"/>
      <c r="BB29" s="478"/>
      <c r="BC29" s="478"/>
      <c r="BD29" s="478"/>
      <c r="BE29" s="478"/>
      <c r="BF29" s="478"/>
      <c r="BG29" s="478"/>
      <c r="BH29" s="478"/>
      <c r="BI29" s="478"/>
      <c r="BJ29" s="478"/>
      <c r="BK29" s="478"/>
      <c r="BL29" s="478"/>
      <c r="BM29" s="478"/>
      <c r="BN29" s="478"/>
      <c r="BO29" s="478"/>
      <c r="BP29" s="478"/>
      <c r="BQ29" s="478"/>
      <c r="BR29" s="478"/>
      <c r="BS29" s="478"/>
      <c r="BT29" s="478"/>
      <c r="BU29" s="478"/>
      <c r="BV29" s="478"/>
      <c r="BW29" s="478"/>
      <c r="BX29" s="478"/>
      <c r="BY29" s="478"/>
      <c r="BZ29" s="478"/>
      <c r="CA29" s="478"/>
      <c r="CB29" s="478"/>
      <c r="CC29" s="478"/>
      <c r="CD29" s="478"/>
      <c r="CE29" s="478"/>
      <c r="CF29" s="478"/>
      <c r="CG29" s="478"/>
      <c r="CH29" s="478"/>
    </row>
    <row r="30" spans="1:94" ht="10" customHeight="1">
      <c r="A30" s="72"/>
      <c r="B30" s="89"/>
      <c r="C30" s="89"/>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c r="AP30" s="89"/>
      <c r="AQ30" s="89"/>
      <c r="AR30" s="89"/>
      <c r="AS30" s="89"/>
      <c r="AT30" s="89"/>
      <c r="AU30" s="89"/>
      <c r="AV30" s="89"/>
      <c r="AW30" s="89"/>
      <c r="AX30" s="89"/>
      <c r="AY30" s="89"/>
      <c r="AZ30" s="89"/>
      <c r="BA30" s="89"/>
      <c r="BB30" s="89"/>
      <c r="BC30" s="89"/>
      <c r="BD30" s="89"/>
      <c r="BE30" s="89"/>
      <c r="BF30" s="89"/>
      <c r="BG30" s="89"/>
      <c r="BH30" s="89"/>
      <c r="BI30" s="89"/>
      <c r="BJ30" s="89"/>
      <c r="BK30" s="89"/>
      <c r="BL30" s="89"/>
      <c r="BM30" s="89"/>
      <c r="BN30" s="89"/>
      <c r="BO30" s="89"/>
      <c r="BP30" s="89"/>
      <c r="BQ30" s="89"/>
      <c r="BR30" s="90"/>
      <c r="BS30" s="90"/>
      <c r="BT30" s="90"/>
      <c r="BU30" s="90"/>
      <c r="BV30" s="90"/>
      <c r="BW30" s="90"/>
      <c r="BX30" s="90"/>
      <c r="BY30" s="90"/>
      <c r="BZ30" s="90"/>
      <c r="CA30" s="90"/>
      <c r="CB30" s="90"/>
      <c r="CC30" s="90"/>
      <c r="CD30" s="90"/>
      <c r="CE30" s="90"/>
      <c r="CF30" s="90"/>
      <c r="CG30" s="90"/>
      <c r="CH30" s="90"/>
      <c r="CI30" s="71"/>
      <c r="CJ30" s="71"/>
      <c r="CK30" s="71"/>
      <c r="CL30" s="71"/>
      <c r="CM30" s="71"/>
      <c r="CN30" s="71"/>
    </row>
    <row r="31" spans="1:94" ht="35.15" customHeight="1">
      <c r="A31" s="79"/>
      <c r="B31" s="625" t="s">
        <v>364</v>
      </c>
      <c r="C31" s="626"/>
      <c r="D31" s="626"/>
      <c r="E31" s="626"/>
      <c r="F31" s="626"/>
      <c r="G31" s="626"/>
      <c r="H31" s="626"/>
      <c r="I31" s="627"/>
      <c r="J31" s="631" t="s">
        <v>305</v>
      </c>
      <c r="K31" s="632"/>
      <c r="L31" s="632"/>
      <c r="M31" s="633"/>
      <c r="N31" s="634"/>
      <c r="O31" s="635"/>
      <c r="P31" s="636" t="s">
        <v>306</v>
      </c>
      <c r="Q31" s="636"/>
      <c r="R31" s="636"/>
      <c r="S31" s="636"/>
      <c r="T31" s="636"/>
      <c r="U31" s="637"/>
      <c r="V31" s="91"/>
      <c r="W31" s="92"/>
      <c r="X31" s="92"/>
      <c r="Y31" s="92"/>
      <c r="Z31" s="92"/>
      <c r="AA31" s="92"/>
      <c r="AB31" s="92"/>
      <c r="AC31" s="92"/>
      <c r="AD31" s="92"/>
      <c r="AE31" s="92"/>
      <c r="AF31" s="92"/>
      <c r="AG31" s="92"/>
      <c r="AH31" s="92"/>
      <c r="AI31" s="92"/>
      <c r="AJ31" s="92"/>
      <c r="AK31" s="92"/>
      <c r="AL31" s="92"/>
      <c r="AM31" s="92"/>
      <c r="AN31" s="92"/>
      <c r="AO31" s="92"/>
      <c r="AP31" s="92"/>
      <c r="AQ31" s="92"/>
      <c r="AR31" s="92"/>
      <c r="AS31" s="92"/>
      <c r="AT31" s="92"/>
      <c r="AU31" s="92"/>
      <c r="AV31" s="92"/>
      <c r="AW31" s="92"/>
      <c r="AX31" s="92"/>
      <c r="AY31" s="92"/>
      <c r="AZ31" s="92"/>
      <c r="BA31" s="92"/>
      <c r="BB31" s="92"/>
      <c r="BC31" s="92"/>
      <c r="BD31" s="92"/>
      <c r="BE31" s="92"/>
      <c r="BF31" s="92"/>
      <c r="BG31" s="92"/>
      <c r="BH31" s="92"/>
      <c r="BI31" s="92"/>
      <c r="BJ31" s="92"/>
      <c r="BK31" s="92"/>
      <c r="BL31" s="92"/>
      <c r="BM31" s="92"/>
      <c r="BN31" s="92"/>
      <c r="BO31" s="92"/>
      <c r="BP31" s="92"/>
      <c r="BQ31" s="92"/>
      <c r="BR31" s="316"/>
      <c r="BS31" s="93"/>
      <c r="BT31" s="93"/>
      <c r="BU31" s="93"/>
      <c r="BV31" s="93"/>
      <c r="BW31" s="93"/>
      <c r="BX31" s="93"/>
      <c r="BY31" s="93"/>
      <c r="BZ31" s="93"/>
      <c r="CA31" s="93"/>
      <c r="CB31" s="93"/>
    </row>
    <row r="32" spans="1:94" ht="35.15" customHeight="1">
      <c r="A32" s="79"/>
      <c r="B32" s="625"/>
      <c r="C32" s="626"/>
      <c r="D32" s="626"/>
      <c r="E32" s="626"/>
      <c r="F32" s="626"/>
      <c r="G32" s="626"/>
      <c r="H32" s="626"/>
      <c r="I32" s="627"/>
      <c r="J32" s="578" t="s">
        <v>56</v>
      </c>
      <c r="K32" s="579"/>
      <c r="L32" s="579"/>
      <c r="M32" s="580"/>
      <c r="N32" s="603"/>
      <c r="O32" s="604"/>
      <c r="P32" s="601" t="s">
        <v>56</v>
      </c>
      <c r="Q32" s="601"/>
      <c r="R32" s="601"/>
      <c r="S32" s="601"/>
      <c r="T32" s="601"/>
      <c r="U32" s="602"/>
      <c r="V32" s="94"/>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5"/>
      <c r="BM32" s="95"/>
      <c r="BN32" s="95"/>
      <c r="BO32" s="95"/>
      <c r="BP32" s="95"/>
      <c r="BQ32" s="96"/>
      <c r="BR32" s="93"/>
      <c r="BS32" s="93"/>
      <c r="BT32" s="93"/>
      <c r="BU32" s="93"/>
      <c r="BV32" s="93"/>
      <c r="BW32" s="93"/>
      <c r="BX32" s="93"/>
      <c r="BY32" s="93"/>
      <c r="BZ32" s="93"/>
      <c r="CA32" s="93"/>
      <c r="CB32" s="93"/>
    </row>
    <row r="33" spans="1:90" ht="35.15" customHeight="1">
      <c r="A33" s="79"/>
      <c r="B33" s="625"/>
      <c r="C33" s="626"/>
      <c r="D33" s="626"/>
      <c r="E33" s="626"/>
      <c r="F33" s="626"/>
      <c r="G33" s="626"/>
      <c r="H33" s="626"/>
      <c r="I33" s="627"/>
      <c r="J33" s="578" t="s">
        <v>59</v>
      </c>
      <c r="K33" s="579"/>
      <c r="L33" s="579"/>
      <c r="M33" s="580"/>
      <c r="N33" s="603"/>
      <c r="O33" s="604"/>
      <c r="P33" s="601" t="s">
        <v>156</v>
      </c>
      <c r="Q33" s="601"/>
      <c r="R33" s="601"/>
      <c r="S33" s="601"/>
      <c r="T33" s="601"/>
      <c r="U33" s="602"/>
      <c r="V33" s="603"/>
      <c r="W33" s="604"/>
      <c r="X33" s="601" t="s">
        <v>157</v>
      </c>
      <c r="Y33" s="601"/>
      <c r="Z33" s="601"/>
      <c r="AA33" s="601"/>
      <c r="AB33" s="601"/>
      <c r="AC33" s="602"/>
      <c r="AD33" s="603"/>
      <c r="AE33" s="604"/>
      <c r="AF33" s="601" t="s">
        <v>158</v>
      </c>
      <c r="AG33" s="601"/>
      <c r="AH33" s="601"/>
      <c r="AI33" s="601"/>
      <c r="AJ33" s="601"/>
      <c r="AK33" s="602"/>
      <c r="AL33" s="603"/>
      <c r="AM33" s="604"/>
      <c r="AN33" s="601" t="s">
        <v>159</v>
      </c>
      <c r="AO33" s="601"/>
      <c r="AP33" s="601"/>
      <c r="AQ33" s="601"/>
      <c r="AR33" s="601"/>
      <c r="AS33" s="602"/>
      <c r="AT33" s="603"/>
      <c r="AU33" s="604"/>
      <c r="AV33" s="601" t="s">
        <v>160</v>
      </c>
      <c r="AW33" s="601"/>
      <c r="AX33" s="601"/>
      <c r="AY33" s="601"/>
      <c r="AZ33" s="601"/>
      <c r="BA33" s="602"/>
      <c r="BB33" s="603"/>
      <c r="BC33" s="604"/>
      <c r="BD33" s="95" t="s">
        <v>161</v>
      </c>
      <c r="BE33" s="95"/>
      <c r="BF33" s="95"/>
      <c r="BG33" s="95"/>
      <c r="BH33" s="95"/>
      <c r="BI33" s="95"/>
      <c r="BJ33" s="94"/>
      <c r="BK33" s="95"/>
      <c r="BL33" s="95"/>
      <c r="BM33" s="95"/>
      <c r="BN33" s="95"/>
      <c r="BO33" s="95"/>
      <c r="BP33" s="95"/>
      <c r="BQ33" s="96"/>
      <c r="BR33" s="93"/>
      <c r="BS33" s="93"/>
      <c r="BT33" s="93"/>
      <c r="BU33" s="93"/>
      <c r="BV33" s="93"/>
      <c r="BW33" s="93"/>
      <c r="BX33" s="93"/>
      <c r="BY33" s="93"/>
      <c r="BZ33" s="93"/>
      <c r="CA33" s="93"/>
      <c r="CB33" s="93"/>
    </row>
    <row r="34" spans="1:90" ht="35.15" customHeight="1">
      <c r="A34" s="79"/>
      <c r="B34" s="625"/>
      <c r="C34" s="626"/>
      <c r="D34" s="626"/>
      <c r="E34" s="626"/>
      <c r="F34" s="626"/>
      <c r="G34" s="626"/>
      <c r="H34" s="626"/>
      <c r="I34" s="627"/>
      <c r="J34" s="578" t="s">
        <v>61</v>
      </c>
      <c r="K34" s="579"/>
      <c r="L34" s="579"/>
      <c r="M34" s="580"/>
      <c r="N34" s="603"/>
      <c r="O34" s="604"/>
      <c r="P34" s="601" t="s">
        <v>343</v>
      </c>
      <c r="Q34" s="601"/>
      <c r="R34" s="601"/>
      <c r="S34" s="601"/>
      <c r="T34" s="601"/>
      <c r="U34" s="602"/>
      <c r="V34" s="603"/>
      <c r="W34" s="604"/>
      <c r="X34" s="601" t="s">
        <v>163</v>
      </c>
      <c r="Y34" s="601"/>
      <c r="Z34" s="601"/>
      <c r="AA34" s="601"/>
      <c r="AB34" s="601"/>
      <c r="AC34" s="602"/>
      <c r="AD34" s="603"/>
      <c r="AE34" s="604"/>
      <c r="AF34" s="601" t="s">
        <v>164</v>
      </c>
      <c r="AG34" s="601"/>
      <c r="AH34" s="601"/>
      <c r="AI34" s="601"/>
      <c r="AJ34" s="601"/>
      <c r="AK34" s="602"/>
      <c r="AL34" s="603"/>
      <c r="AM34" s="604"/>
      <c r="AN34" s="601" t="s">
        <v>165</v>
      </c>
      <c r="AO34" s="601"/>
      <c r="AP34" s="601"/>
      <c r="AQ34" s="601"/>
      <c r="AR34" s="601"/>
      <c r="AS34" s="602"/>
      <c r="AT34" s="603"/>
      <c r="AU34" s="604"/>
      <c r="AV34" s="601" t="s">
        <v>166</v>
      </c>
      <c r="AW34" s="601"/>
      <c r="AX34" s="601"/>
      <c r="AY34" s="601"/>
      <c r="AZ34" s="601"/>
      <c r="BA34" s="602"/>
      <c r="BB34" s="603"/>
      <c r="BC34" s="604"/>
      <c r="BD34" s="95" t="s">
        <v>167</v>
      </c>
      <c r="BE34" s="95"/>
      <c r="BF34" s="95"/>
      <c r="BG34" s="95"/>
      <c r="BH34" s="95"/>
      <c r="BI34" s="95"/>
      <c r="BJ34" s="603"/>
      <c r="BK34" s="604"/>
      <c r="BL34" s="601" t="s">
        <v>168</v>
      </c>
      <c r="BM34" s="601"/>
      <c r="BN34" s="601"/>
      <c r="BO34" s="601"/>
      <c r="BP34" s="601"/>
      <c r="BQ34" s="602"/>
      <c r="BR34" s="93"/>
      <c r="BS34" s="93"/>
      <c r="BT34" s="93"/>
      <c r="BU34" s="93"/>
      <c r="BV34" s="93"/>
      <c r="BW34" s="93"/>
      <c r="BX34" s="93"/>
      <c r="BY34" s="93"/>
      <c r="BZ34" s="93"/>
      <c r="CA34" s="93"/>
      <c r="CB34" s="93"/>
    </row>
    <row r="35" spans="1:90" ht="35.15" customHeight="1">
      <c r="A35" s="79"/>
      <c r="B35" s="625"/>
      <c r="C35" s="626"/>
      <c r="D35" s="626"/>
      <c r="E35" s="626"/>
      <c r="F35" s="626"/>
      <c r="G35" s="626"/>
      <c r="H35" s="626"/>
      <c r="I35" s="627"/>
      <c r="J35" s="578" t="s">
        <v>69</v>
      </c>
      <c r="K35" s="579"/>
      <c r="L35" s="579"/>
      <c r="M35" s="580"/>
      <c r="N35" s="603"/>
      <c r="O35" s="604"/>
      <c r="P35" s="601" t="s">
        <v>171</v>
      </c>
      <c r="Q35" s="601"/>
      <c r="R35" s="601"/>
      <c r="S35" s="601"/>
      <c r="T35" s="601"/>
      <c r="U35" s="602"/>
      <c r="V35" s="603"/>
      <c r="W35" s="604"/>
      <c r="X35" s="601" t="s">
        <v>172</v>
      </c>
      <c r="Y35" s="601"/>
      <c r="Z35" s="601"/>
      <c r="AA35" s="601"/>
      <c r="AB35" s="601"/>
      <c r="AC35" s="602"/>
      <c r="AD35" s="603"/>
      <c r="AE35" s="604"/>
      <c r="AF35" s="601" t="s">
        <v>173</v>
      </c>
      <c r="AG35" s="601"/>
      <c r="AH35" s="601"/>
      <c r="AI35" s="601"/>
      <c r="AJ35" s="601"/>
      <c r="AK35" s="602"/>
      <c r="AL35" s="603"/>
      <c r="AM35" s="604"/>
      <c r="AN35" s="601" t="s">
        <v>367</v>
      </c>
      <c r="AO35" s="601"/>
      <c r="AP35" s="601"/>
      <c r="AQ35" s="601"/>
      <c r="AR35" s="601"/>
      <c r="AS35" s="602"/>
      <c r="AT35" s="94"/>
      <c r="AU35" s="95"/>
      <c r="AV35" s="95"/>
      <c r="AW35" s="95"/>
      <c r="AX35" s="95"/>
      <c r="AY35" s="95"/>
      <c r="AZ35" s="95"/>
      <c r="BA35" s="95"/>
      <c r="BB35" s="95"/>
      <c r="BC35" s="95"/>
      <c r="BD35" s="95"/>
      <c r="BE35" s="95"/>
      <c r="BF35" s="95"/>
      <c r="BG35" s="95"/>
      <c r="BH35" s="95"/>
      <c r="BI35" s="95"/>
      <c r="BJ35" s="95"/>
      <c r="BK35" s="95"/>
      <c r="BL35" s="95"/>
      <c r="BM35" s="95"/>
      <c r="BN35" s="95"/>
      <c r="BO35" s="95"/>
      <c r="BP35" s="95"/>
      <c r="BQ35" s="96"/>
      <c r="BR35" s="93"/>
      <c r="BS35" s="93"/>
      <c r="BT35" s="93"/>
      <c r="BU35" s="93"/>
      <c r="BV35" s="93"/>
      <c r="BW35" s="93"/>
      <c r="BX35" s="93"/>
      <c r="BY35" s="93"/>
      <c r="BZ35" s="93"/>
      <c r="CA35" s="93"/>
      <c r="CB35" s="93"/>
    </row>
    <row r="36" spans="1:90" ht="35.15" customHeight="1">
      <c r="A36" s="79"/>
      <c r="B36" s="625"/>
      <c r="C36" s="626"/>
      <c r="D36" s="626"/>
      <c r="E36" s="626"/>
      <c r="F36" s="626"/>
      <c r="G36" s="626"/>
      <c r="H36" s="626"/>
      <c r="I36" s="627"/>
      <c r="J36" s="578" t="s">
        <v>74</v>
      </c>
      <c r="K36" s="579"/>
      <c r="L36" s="579"/>
      <c r="M36" s="580"/>
      <c r="N36" s="603"/>
      <c r="O36" s="604"/>
      <c r="P36" s="601" t="s">
        <v>342</v>
      </c>
      <c r="Q36" s="601"/>
      <c r="R36" s="601"/>
      <c r="S36" s="601"/>
      <c r="T36" s="601"/>
      <c r="U36" s="602"/>
      <c r="V36" s="603"/>
      <c r="W36" s="604"/>
      <c r="X36" s="601" t="s">
        <v>174</v>
      </c>
      <c r="Y36" s="601"/>
      <c r="Z36" s="601"/>
      <c r="AA36" s="601"/>
      <c r="AB36" s="601"/>
      <c r="AC36" s="602"/>
      <c r="AD36" s="603"/>
      <c r="AE36" s="604"/>
      <c r="AF36" s="601" t="s">
        <v>175</v>
      </c>
      <c r="AG36" s="601"/>
      <c r="AH36" s="601"/>
      <c r="AI36" s="601"/>
      <c r="AJ36" s="601"/>
      <c r="AK36" s="602"/>
      <c r="AL36" s="603"/>
      <c r="AM36" s="604"/>
      <c r="AN36" s="601" t="s">
        <v>176</v>
      </c>
      <c r="AO36" s="601"/>
      <c r="AP36" s="601"/>
      <c r="AQ36" s="601"/>
      <c r="AR36" s="601"/>
      <c r="AS36" s="602"/>
      <c r="AT36" s="603"/>
      <c r="AU36" s="604"/>
      <c r="AV36" s="601" t="s">
        <v>177</v>
      </c>
      <c r="AW36" s="601"/>
      <c r="AX36" s="601"/>
      <c r="AY36" s="601"/>
      <c r="AZ36" s="601"/>
      <c r="BA36" s="602"/>
      <c r="BB36" s="94"/>
      <c r="BC36" s="95"/>
      <c r="BD36" s="95"/>
      <c r="BE36" s="95"/>
      <c r="BF36" s="95"/>
      <c r="BG36" s="95"/>
      <c r="BH36" s="95"/>
      <c r="BI36" s="95"/>
      <c r="BJ36" s="95"/>
      <c r="BK36" s="95"/>
      <c r="BL36" s="95"/>
      <c r="BM36" s="95"/>
      <c r="BN36" s="95"/>
      <c r="BO36" s="95"/>
      <c r="BP36" s="95"/>
      <c r="BQ36" s="96"/>
      <c r="BR36" s="93"/>
      <c r="BS36" s="93"/>
      <c r="BT36" s="93"/>
      <c r="BU36" s="93"/>
      <c r="BV36" s="93"/>
      <c r="BW36" s="93"/>
      <c r="BX36" s="93"/>
      <c r="BY36" s="93"/>
      <c r="BZ36" s="93"/>
      <c r="CA36" s="93"/>
      <c r="CB36" s="93"/>
    </row>
    <row r="37" spans="1:90" ht="35.15" customHeight="1">
      <c r="A37" s="79"/>
      <c r="B37" s="625"/>
      <c r="C37" s="626"/>
      <c r="D37" s="626"/>
      <c r="E37" s="626"/>
      <c r="F37" s="626"/>
      <c r="G37" s="626"/>
      <c r="H37" s="626"/>
      <c r="I37" s="627"/>
      <c r="J37" s="578" t="s">
        <v>80</v>
      </c>
      <c r="K37" s="579"/>
      <c r="L37" s="579"/>
      <c r="M37" s="580"/>
      <c r="N37" s="603"/>
      <c r="O37" s="604"/>
      <c r="P37" s="601" t="s">
        <v>178</v>
      </c>
      <c r="Q37" s="601"/>
      <c r="R37" s="601"/>
      <c r="S37" s="601"/>
      <c r="T37" s="601"/>
      <c r="U37" s="602"/>
      <c r="V37" s="603"/>
      <c r="W37" s="604"/>
      <c r="X37" s="601" t="s">
        <v>179</v>
      </c>
      <c r="Y37" s="601"/>
      <c r="Z37" s="601"/>
      <c r="AA37" s="601"/>
      <c r="AB37" s="601"/>
      <c r="AC37" s="602"/>
      <c r="AD37" s="603"/>
      <c r="AE37" s="604"/>
      <c r="AF37" s="601" t="s">
        <v>180</v>
      </c>
      <c r="AG37" s="601"/>
      <c r="AH37" s="601"/>
      <c r="AI37" s="601"/>
      <c r="AJ37" s="601"/>
      <c r="AK37" s="602"/>
      <c r="AL37" s="603"/>
      <c r="AM37" s="604"/>
      <c r="AN37" s="601" t="s">
        <v>181</v>
      </c>
      <c r="AO37" s="601"/>
      <c r="AP37" s="601"/>
      <c r="AQ37" s="601"/>
      <c r="AR37" s="601"/>
      <c r="AS37" s="602"/>
      <c r="AT37" s="603"/>
      <c r="AU37" s="604"/>
      <c r="AV37" s="601" t="s">
        <v>182</v>
      </c>
      <c r="AW37" s="601"/>
      <c r="AX37" s="601"/>
      <c r="AY37" s="601"/>
      <c r="AZ37" s="601"/>
      <c r="BA37" s="602"/>
      <c r="BB37" s="603"/>
      <c r="BC37" s="604"/>
      <c r="BD37" s="95" t="s">
        <v>183</v>
      </c>
      <c r="BE37" s="95"/>
      <c r="BF37" s="95"/>
      <c r="BG37" s="95"/>
      <c r="BH37" s="95"/>
      <c r="BI37" s="95"/>
      <c r="BJ37" s="603"/>
      <c r="BK37" s="604"/>
      <c r="BL37" s="601" t="s">
        <v>184</v>
      </c>
      <c r="BM37" s="601"/>
      <c r="BN37" s="601"/>
      <c r="BO37" s="601"/>
      <c r="BP37" s="601"/>
      <c r="BQ37" s="602"/>
      <c r="BR37" s="93"/>
      <c r="BS37" s="93"/>
      <c r="BT37" s="93"/>
      <c r="BU37" s="93"/>
      <c r="BV37" s="93"/>
      <c r="BW37" s="93"/>
      <c r="BX37" s="93"/>
      <c r="BY37" s="93"/>
      <c r="BZ37" s="93"/>
      <c r="CA37" s="93"/>
      <c r="CB37" s="93"/>
    </row>
    <row r="38" spans="1:90" ht="35.15" customHeight="1">
      <c r="A38" s="79"/>
      <c r="B38" s="625"/>
      <c r="C38" s="626"/>
      <c r="D38" s="626"/>
      <c r="E38" s="626"/>
      <c r="F38" s="626"/>
      <c r="G38" s="626"/>
      <c r="H38" s="626"/>
      <c r="I38" s="627"/>
      <c r="J38" s="578" t="s">
        <v>89</v>
      </c>
      <c r="K38" s="579"/>
      <c r="L38" s="579"/>
      <c r="M38" s="580"/>
      <c r="N38" s="603"/>
      <c r="O38" s="604"/>
      <c r="P38" s="601" t="s">
        <v>185</v>
      </c>
      <c r="Q38" s="601"/>
      <c r="R38" s="601"/>
      <c r="S38" s="601"/>
      <c r="T38" s="601"/>
      <c r="U38" s="602"/>
      <c r="V38" s="603"/>
      <c r="W38" s="604"/>
      <c r="X38" s="601" t="s">
        <v>186</v>
      </c>
      <c r="Y38" s="601"/>
      <c r="Z38" s="601"/>
      <c r="AA38" s="601"/>
      <c r="AB38" s="601"/>
      <c r="AC38" s="602"/>
      <c r="AD38" s="603"/>
      <c r="AE38" s="604"/>
      <c r="AF38" s="601" t="s">
        <v>187</v>
      </c>
      <c r="AG38" s="601"/>
      <c r="AH38" s="601"/>
      <c r="AI38" s="601"/>
      <c r="AJ38" s="601"/>
      <c r="AK38" s="602"/>
      <c r="AL38" s="603"/>
      <c r="AM38" s="604"/>
      <c r="AN38" s="601" t="s">
        <v>188</v>
      </c>
      <c r="AO38" s="601"/>
      <c r="AP38" s="601"/>
      <c r="AQ38" s="601"/>
      <c r="AR38" s="601"/>
      <c r="AS38" s="602"/>
      <c r="AT38" s="603"/>
      <c r="AU38" s="604"/>
      <c r="AV38" s="601" t="s">
        <v>189</v>
      </c>
      <c r="AW38" s="601"/>
      <c r="AX38" s="601"/>
      <c r="AY38" s="601"/>
      <c r="AZ38" s="601"/>
      <c r="BA38" s="602"/>
      <c r="BB38" s="94"/>
      <c r="BC38" s="95"/>
      <c r="BD38" s="95"/>
      <c r="BE38" s="95"/>
      <c r="BF38" s="95"/>
      <c r="BG38" s="95"/>
      <c r="BH38" s="95"/>
      <c r="BI38" s="95"/>
      <c r="BJ38" s="95"/>
      <c r="BK38" s="95"/>
      <c r="BL38" s="95"/>
      <c r="BM38" s="95"/>
      <c r="BN38" s="95"/>
      <c r="BO38" s="95"/>
      <c r="BP38" s="95"/>
      <c r="BQ38" s="96"/>
      <c r="BR38" s="93"/>
      <c r="BS38" s="93"/>
      <c r="BT38" s="93"/>
      <c r="BU38" s="93"/>
      <c r="BV38" s="93"/>
      <c r="BW38" s="93"/>
      <c r="BX38" s="93"/>
      <c r="BY38" s="93"/>
      <c r="BZ38" s="93"/>
      <c r="CA38" s="93"/>
      <c r="CB38" s="93"/>
    </row>
    <row r="39" spans="1:90" ht="35.15" customHeight="1">
      <c r="A39" s="79"/>
      <c r="B39" s="625"/>
      <c r="C39" s="626"/>
      <c r="D39" s="626"/>
      <c r="E39" s="626"/>
      <c r="F39" s="626"/>
      <c r="G39" s="626"/>
      <c r="H39" s="626"/>
      <c r="I39" s="627"/>
      <c r="J39" s="578" t="s">
        <v>95</v>
      </c>
      <c r="K39" s="579"/>
      <c r="L39" s="579"/>
      <c r="M39" s="580"/>
      <c r="N39" s="603"/>
      <c r="O39" s="604"/>
      <c r="P39" s="601" t="s">
        <v>190</v>
      </c>
      <c r="Q39" s="601"/>
      <c r="R39" s="601"/>
      <c r="S39" s="601"/>
      <c r="T39" s="601"/>
      <c r="U39" s="602"/>
      <c r="V39" s="603"/>
      <c r="W39" s="604"/>
      <c r="X39" s="601" t="s">
        <v>191</v>
      </c>
      <c r="Y39" s="601"/>
      <c r="Z39" s="601"/>
      <c r="AA39" s="601"/>
      <c r="AB39" s="601"/>
      <c r="AC39" s="602"/>
      <c r="AD39" s="603"/>
      <c r="AE39" s="604"/>
      <c r="AF39" s="601" t="s">
        <v>192</v>
      </c>
      <c r="AG39" s="601"/>
      <c r="AH39" s="601"/>
      <c r="AI39" s="601"/>
      <c r="AJ39" s="601"/>
      <c r="AK39" s="602"/>
      <c r="AL39" s="603"/>
      <c r="AM39" s="604"/>
      <c r="AN39" s="601" t="s">
        <v>193</v>
      </c>
      <c r="AO39" s="601"/>
      <c r="AP39" s="601"/>
      <c r="AQ39" s="601"/>
      <c r="AR39" s="601"/>
      <c r="AS39" s="602"/>
      <c r="AT39" s="94"/>
      <c r="AU39" s="95"/>
      <c r="AV39" s="95"/>
      <c r="AW39" s="95"/>
      <c r="AX39" s="95"/>
      <c r="AY39" s="95"/>
      <c r="AZ39" s="95"/>
      <c r="BA39" s="95"/>
      <c r="BB39" s="95"/>
      <c r="BC39" s="95"/>
      <c r="BD39" s="95"/>
      <c r="BE39" s="95"/>
      <c r="BF39" s="95"/>
      <c r="BG39" s="95"/>
      <c r="BH39" s="95"/>
      <c r="BI39" s="95"/>
      <c r="BJ39" s="95"/>
      <c r="BK39" s="95"/>
      <c r="BL39" s="95"/>
      <c r="BM39" s="95"/>
      <c r="BN39" s="95"/>
      <c r="BO39" s="95"/>
      <c r="BP39" s="95"/>
      <c r="BQ39" s="96"/>
      <c r="BR39" s="93"/>
      <c r="BS39" s="93"/>
      <c r="BT39" s="93"/>
      <c r="BU39" s="93"/>
      <c r="BV39" s="93"/>
      <c r="BW39" s="93"/>
      <c r="BX39" s="93"/>
      <c r="BY39" s="93"/>
      <c r="BZ39" s="93"/>
      <c r="CA39" s="93"/>
      <c r="CB39" s="93"/>
    </row>
    <row r="40" spans="1:90" ht="35.15" customHeight="1">
      <c r="A40" s="79"/>
      <c r="B40" s="625"/>
      <c r="C40" s="626"/>
      <c r="D40" s="626"/>
      <c r="E40" s="626"/>
      <c r="F40" s="626"/>
      <c r="G40" s="626"/>
      <c r="H40" s="626"/>
      <c r="I40" s="627"/>
      <c r="J40" s="578" t="s">
        <v>100</v>
      </c>
      <c r="K40" s="579"/>
      <c r="L40" s="579"/>
      <c r="M40" s="580"/>
      <c r="N40" s="603"/>
      <c r="O40" s="604"/>
      <c r="P40" s="601" t="s">
        <v>194</v>
      </c>
      <c r="Q40" s="601"/>
      <c r="R40" s="601"/>
      <c r="S40" s="601"/>
      <c r="T40" s="601"/>
      <c r="U40" s="602"/>
      <c r="V40" s="603"/>
      <c r="W40" s="604"/>
      <c r="X40" s="601" t="s">
        <v>195</v>
      </c>
      <c r="Y40" s="601"/>
      <c r="Z40" s="601"/>
      <c r="AA40" s="601"/>
      <c r="AB40" s="601"/>
      <c r="AC40" s="602"/>
      <c r="AD40" s="603"/>
      <c r="AE40" s="604"/>
      <c r="AF40" s="601" t="s">
        <v>201</v>
      </c>
      <c r="AG40" s="601"/>
      <c r="AH40" s="601"/>
      <c r="AI40" s="601"/>
      <c r="AJ40" s="601"/>
      <c r="AK40" s="602"/>
      <c r="AL40" s="603"/>
      <c r="AM40" s="604"/>
      <c r="AN40" s="601" t="s">
        <v>196</v>
      </c>
      <c r="AO40" s="601"/>
      <c r="AP40" s="601"/>
      <c r="AQ40" s="601"/>
      <c r="AR40" s="601"/>
      <c r="AS40" s="602"/>
      <c r="AT40" s="603"/>
      <c r="AU40" s="604"/>
      <c r="AV40" s="601" t="s">
        <v>197</v>
      </c>
      <c r="AW40" s="601"/>
      <c r="AX40" s="601"/>
      <c r="AY40" s="601"/>
      <c r="AZ40" s="601"/>
      <c r="BA40" s="602"/>
      <c r="BB40" s="603"/>
      <c r="BC40" s="604"/>
      <c r="BD40" s="95" t="s">
        <v>198</v>
      </c>
      <c r="BE40" s="95"/>
      <c r="BF40" s="95"/>
      <c r="BG40" s="95"/>
      <c r="BH40" s="95"/>
      <c r="BI40" s="95"/>
      <c r="BJ40" s="603"/>
      <c r="BK40" s="604"/>
      <c r="BL40" s="601" t="s">
        <v>199</v>
      </c>
      <c r="BM40" s="601"/>
      <c r="BN40" s="601"/>
      <c r="BO40" s="601"/>
      <c r="BP40" s="601"/>
      <c r="BQ40" s="602"/>
      <c r="BR40" s="93"/>
      <c r="BS40" s="93"/>
      <c r="BT40" s="93"/>
      <c r="BU40" s="93"/>
      <c r="BV40" s="93"/>
      <c r="BW40" s="93"/>
      <c r="BX40" s="93"/>
      <c r="BY40" s="93"/>
      <c r="BZ40" s="93"/>
      <c r="CA40" s="93"/>
      <c r="CB40" s="93"/>
    </row>
    <row r="41" spans="1:90" ht="35.15" customHeight="1">
      <c r="A41" s="79"/>
      <c r="B41" s="628"/>
      <c r="C41" s="629"/>
      <c r="D41" s="629"/>
      <c r="E41" s="629"/>
      <c r="F41" s="629"/>
      <c r="G41" s="629"/>
      <c r="H41" s="629"/>
      <c r="I41" s="630"/>
      <c r="J41" s="578" t="s">
        <v>108</v>
      </c>
      <c r="K41" s="579"/>
      <c r="L41" s="579"/>
      <c r="M41" s="580"/>
      <c r="N41" s="603"/>
      <c r="O41" s="604"/>
      <c r="P41" s="601" t="s">
        <v>200</v>
      </c>
      <c r="Q41" s="601"/>
      <c r="R41" s="601"/>
      <c r="S41" s="601"/>
      <c r="T41" s="601"/>
      <c r="U41" s="602"/>
      <c r="V41" s="94"/>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5"/>
      <c r="BM41" s="95"/>
      <c r="BN41" s="95"/>
      <c r="BO41" s="95"/>
      <c r="BP41" s="95"/>
      <c r="BQ41" s="96"/>
      <c r="BR41" s="97"/>
      <c r="BS41" s="97"/>
      <c r="BT41" s="97"/>
      <c r="BU41" s="97"/>
      <c r="BV41" s="93"/>
      <c r="BW41" s="93"/>
      <c r="BX41" s="93"/>
      <c r="BY41" s="93"/>
      <c r="BZ41" s="93"/>
      <c r="CA41" s="93"/>
      <c r="CB41" s="93"/>
    </row>
    <row r="42" spans="1:90" ht="35.15" customHeight="1">
      <c r="A42" s="73"/>
      <c r="B42" s="581" t="s">
        <v>88</v>
      </c>
      <c r="C42" s="582"/>
      <c r="D42" s="582"/>
      <c r="E42" s="582"/>
      <c r="F42" s="582"/>
      <c r="G42" s="582"/>
      <c r="H42" s="582"/>
      <c r="I42" s="582"/>
      <c r="J42" s="582"/>
      <c r="K42" s="582"/>
      <c r="L42" s="582"/>
      <c r="M42" s="583"/>
      <c r="N42" s="98"/>
      <c r="O42" s="98"/>
      <c r="P42" s="663" t="s">
        <v>214</v>
      </c>
      <c r="Q42" s="663"/>
      <c r="R42" s="663"/>
      <c r="S42" s="663"/>
      <c r="T42" s="663"/>
      <c r="U42" s="663"/>
      <c r="V42" s="663"/>
      <c r="W42" s="663"/>
      <c r="X42" s="663"/>
      <c r="Y42" s="663"/>
      <c r="Z42" s="663"/>
      <c r="AA42" s="663"/>
      <c r="AB42" s="663"/>
      <c r="AC42" s="663"/>
      <c r="AD42" s="663"/>
      <c r="AE42" s="663"/>
      <c r="AF42" s="663"/>
      <c r="AG42" s="663"/>
      <c r="AH42" s="663"/>
      <c r="AI42" s="663"/>
      <c r="AJ42" s="664"/>
      <c r="AK42" s="99"/>
      <c r="AO42" s="50"/>
      <c r="AP42" s="50"/>
      <c r="AQ42" s="50"/>
      <c r="AR42" s="50"/>
      <c r="AS42" s="100"/>
      <c r="AT42" s="100"/>
      <c r="AU42" s="100"/>
      <c r="AV42" s="100"/>
      <c r="AW42" s="100"/>
      <c r="AX42" s="100"/>
      <c r="AY42" s="100"/>
      <c r="AZ42" s="100"/>
      <c r="BA42" s="100"/>
      <c r="BB42" s="100"/>
      <c r="BC42" s="100"/>
      <c r="BD42" s="100"/>
      <c r="BE42" s="100"/>
      <c r="BF42" s="100"/>
      <c r="BG42" s="100"/>
      <c r="BH42" s="100"/>
      <c r="BI42" s="100"/>
      <c r="BJ42" s="100"/>
      <c r="BK42" s="100"/>
      <c r="BL42" s="100"/>
      <c r="BM42" s="100"/>
      <c r="BN42" s="100"/>
      <c r="BO42" s="100"/>
      <c r="BP42" s="100"/>
      <c r="BQ42" s="100"/>
      <c r="BR42" s="100"/>
      <c r="BS42" s="100"/>
      <c r="BT42" s="100"/>
      <c r="BU42" s="100"/>
      <c r="BV42" s="100"/>
      <c r="BW42" s="100"/>
      <c r="BX42" s="100"/>
      <c r="BY42" s="100"/>
      <c r="BZ42" s="100"/>
      <c r="CA42" s="100"/>
      <c r="CB42" s="100"/>
      <c r="CC42" s="100"/>
      <c r="CD42" s="100"/>
      <c r="CE42" s="100"/>
      <c r="CF42" s="100"/>
      <c r="CG42" s="100"/>
      <c r="CH42" s="100"/>
    </row>
    <row r="43" spans="1:90" ht="35.15" customHeight="1">
      <c r="A43" s="73"/>
      <c r="B43" s="584"/>
      <c r="C43" s="585"/>
      <c r="D43" s="585"/>
      <c r="E43" s="585"/>
      <c r="F43" s="585"/>
      <c r="G43" s="585"/>
      <c r="H43" s="585"/>
      <c r="I43" s="585"/>
      <c r="J43" s="585"/>
      <c r="K43" s="585"/>
      <c r="L43" s="585"/>
      <c r="M43" s="586"/>
      <c r="N43" s="98"/>
      <c r="O43" s="98"/>
      <c r="P43" s="616" t="s">
        <v>45</v>
      </c>
      <c r="Q43" s="616"/>
      <c r="R43" s="616"/>
      <c r="S43" s="616"/>
      <c r="T43" s="616"/>
      <c r="U43" s="592"/>
      <c r="V43" s="592"/>
      <c r="W43" s="592"/>
      <c r="X43" s="592"/>
      <c r="Y43" s="592"/>
      <c r="Z43" s="101" t="s">
        <v>344</v>
      </c>
      <c r="AA43" s="101"/>
      <c r="AB43" s="101"/>
      <c r="AC43" s="101"/>
      <c r="AD43" s="101"/>
      <c r="AE43" s="101"/>
      <c r="AF43" s="101"/>
      <c r="AG43" s="101"/>
      <c r="AH43" s="101"/>
      <c r="AI43" s="101"/>
      <c r="AJ43" s="102"/>
      <c r="AK43" s="103"/>
      <c r="AL43" s="104"/>
      <c r="AM43" s="104"/>
      <c r="AN43" s="104"/>
      <c r="AO43" s="104"/>
      <c r="AP43" s="104"/>
      <c r="AQ43" s="104"/>
      <c r="AR43" s="104"/>
      <c r="AS43" s="100"/>
      <c r="AT43" s="100"/>
      <c r="AU43" s="100"/>
      <c r="AV43" s="100"/>
      <c r="AW43" s="100"/>
      <c r="AX43" s="100"/>
      <c r="AY43" s="100"/>
      <c r="AZ43" s="100"/>
      <c r="BA43" s="100"/>
      <c r="BB43" s="100"/>
      <c r="BC43" s="100"/>
      <c r="BD43" s="100"/>
      <c r="BE43" s="100"/>
      <c r="BF43" s="100"/>
      <c r="BG43" s="100"/>
      <c r="BH43" s="100"/>
      <c r="BI43" s="100"/>
      <c r="BJ43" s="100"/>
      <c r="BK43" s="100"/>
      <c r="BL43" s="100"/>
      <c r="BM43" s="100"/>
      <c r="BN43" s="100"/>
      <c r="BO43" s="100"/>
      <c r="BP43" s="100"/>
      <c r="BQ43" s="100"/>
      <c r="BR43" s="100"/>
      <c r="BS43" s="100"/>
      <c r="BT43" s="100"/>
      <c r="BU43" s="100"/>
      <c r="BV43" s="100"/>
      <c r="BW43" s="100"/>
      <c r="BX43" s="100"/>
      <c r="BY43" s="100"/>
      <c r="BZ43" s="100"/>
      <c r="CA43" s="100"/>
      <c r="CB43" s="100"/>
      <c r="CC43" s="100"/>
      <c r="CD43" s="100"/>
      <c r="CE43" s="100"/>
      <c r="CF43" s="100"/>
      <c r="CG43" s="100"/>
      <c r="CH43" s="100"/>
    </row>
    <row r="44" spans="1:90" ht="35.15" customHeight="1">
      <c r="A44" s="73"/>
      <c r="B44" s="587"/>
      <c r="C44" s="588"/>
      <c r="D44" s="588"/>
      <c r="E44" s="588"/>
      <c r="F44" s="588"/>
      <c r="G44" s="588"/>
      <c r="H44" s="588"/>
      <c r="I44" s="588"/>
      <c r="J44" s="588"/>
      <c r="K44" s="588"/>
      <c r="L44" s="588"/>
      <c r="M44" s="589"/>
      <c r="N44" s="590" t="s">
        <v>46</v>
      </c>
      <c r="O44" s="591"/>
      <c r="P44" s="591"/>
      <c r="Q44" s="591"/>
      <c r="R44" s="591"/>
      <c r="S44" s="591"/>
      <c r="T44" s="591"/>
      <c r="U44" s="592"/>
      <c r="V44" s="592"/>
      <c r="W44" s="592"/>
      <c r="X44" s="592"/>
      <c r="Y44" s="592"/>
      <c r="Z44" s="101" t="s">
        <v>398</v>
      </c>
      <c r="AA44" s="101"/>
      <c r="AB44" s="101"/>
      <c r="AC44" s="101"/>
      <c r="AD44" s="101"/>
      <c r="AE44" s="101"/>
      <c r="AF44" s="101"/>
      <c r="AG44" s="101"/>
      <c r="AH44" s="101"/>
      <c r="AI44" s="101"/>
      <c r="AJ44" s="102"/>
      <c r="AK44" s="104"/>
      <c r="AL44" s="104"/>
      <c r="AM44" s="104"/>
      <c r="AN44" s="104"/>
      <c r="AO44" s="104"/>
      <c r="AP44" s="104"/>
      <c r="AQ44" s="104"/>
      <c r="AR44" s="104"/>
      <c r="AS44" s="100"/>
      <c r="AT44" s="100"/>
      <c r="AU44" s="100"/>
      <c r="AV44" s="100"/>
      <c r="AW44" s="100"/>
      <c r="AX44" s="100"/>
      <c r="AY44" s="100"/>
      <c r="AZ44" s="100"/>
      <c r="BA44" s="100"/>
      <c r="BB44" s="100"/>
      <c r="BC44" s="100"/>
      <c r="BD44" s="100"/>
      <c r="BE44" s="100"/>
      <c r="BF44" s="100"/>
      <c r="BG44" s="100"/>
      <c r="BH44" s="100"/>
      <c r="BI44" s="100"/>
      <c r="BJ44" s="100"/>
      <c r="BK44" s="100"/>
      <c r="BL44" s="100"/>
      <c r="BM44" s="100"/>
      <c r="BN44" s="100"/>
      <c r="BO44" s="100"/>
      <c r="BP44" s="100"/>
      <c r="BQ44" s="100"/>
      <c r="BR44" s="100"/>
      <c r="BS44" s="100"/>
      <c r="BT44" s="100"/>
      <c r="BU44" s="100"/>
      <c r="BV44" s="100"/>
      <c r="BW44" s="100"/>
      <c r="BX44" s="100"/>
      <c r="BY44" s="100"/>
      <c r="BZ44" s="100"/>
      <c r="CA44" s="100"/>
      <c r="CB44" s="100"/>
      <c r="CC44" s="100"/>
      <c r="CD44" s="100"/>
      <c r="CE44" s="100"/>
      <c r="CF44" s="100"/>
      <c r="CG44" s="100"/>
      <c r="CH44" s="100"/>
    </row>
    <row r="45" spans="1:90" ht="19">
      <c r="A45" s="14"/>
      <c r="B45" s="60"/>
      <c r="C45" s="60"/>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60"/>
      <c r="AK45" s="60"/>
      <c r="AL45" s="60"/>
      <c r="AM45" s="60"/>
      <c r="AN45" s="60"/>
      <c r="AO45" s="61"/>
      <c r="AP45" s="61"/>
      <c r="AQ45" s="61"/>
      <c r="CH45" s="62"/>
    </row>
    <row r="46" spans="1:90" ht="18.75" customHeight="1"/>
    <row r="47" spans="1:90" ht="28.5" customHeight="1">
      <c r="A47" s="52"/>
      <c r="B47" s="53"/>
      <c r="C47" s="53"/>
      <c r="D47" s="53"/>
      <c r="E47" s="53"/>
      <c r="F47" s="53"/>
      <c r="G47" s="53"/>
      <c r="H47" s="53"/>
      <c r="I47" s="53"/>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3"/>
      <c r="BP47" s="53"/>
      <c r="BQ47" s="53"/>
      <c r="BR47" s="53"/>
      <c r="BS47" s="53"/>
      <c r="BT47" s="53"/>
      <c r="BU47" s="53"/>
      <c r="BV47" s="53"/>
      <c r="BW47" s="53"/>
      <c r="BX47" s="53"/>
      <c r="BY47" s="53"/>
      <c r="BZ47" s="53"/>
      <c r="CA47" s="53"/>
      <c r="CB47" s="53"/>
      <c r="CC47" s="53"/>
      <c r="CD47" s="53"/>
      <c r="CE47" s="54" t="s">
        <v>388</v>
      </c>
      <c r="CF47" s="545" t="s">
        <v>394</v>
      </c>
      <c r="CG47" s="545"/>
      <c r="CH47" s="55" t="s">
        <v>390</v>
      </c>
      <c r="CI47" s="545" t="s">
        <v>396</v>
      </c>
      <c r="CJ47" s="545"/>
      <c r="CK47" s="54" t="s">
        <v>392</v>
      </c>
      <c r="CL47" s="54" t="s">
        <v>393</v>
      </c>
    </row>
    <row r="48" spans="1:90" ht="19">
      <c r="A48" s="14"/>
      <c r="B48" s="60"/>
      <c r="C48" s="60"/>
      <c r="D48" s="60"/>
      <c r="E48" s="60"/>
      <c r="F48" s="60"/>
      <c r="G48" s="60"/>
      <c r="H48" s="60"/>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1"/>
      <c r="AP48" s="61"/>
      <c r="AQ48" s="61"/>
      <c r="CH48" s="62"/>
    </row>
    <row r="49" spans="1:94" ht="19">
      <c r="A49" s="14"/>
      <c r="B49" s="60"/>
      <c r="C49" s="60"/>
      <c r="D49" s="60"/>
      <c r="E49" s="60"/>
      <c r="F49" s="60"/>
      <c r="G49" s="60"/>
      <c r="H49" s="60"/>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60"/>
      <c r="AK49" s="60"/>
      <c r="AL49" s="60"/>
      <c r="AM49" s="60"/>
      <c r="AN49" s="60"/>
      <c r="AO49" s="61"/>
      <c r="AP49" s="61"/>
      <c r="AQ49" s="61"/>
      <c r="CH49" s="62"/>
    </row>
    <row r="50" spans="1:94" ht="29.25" customHeight="1">
      <c r="A50" s="105" t="s">
        <v>413</v>
      </c>
      <c r="B50" s="105"/>
      <c r="C50" s="105"/>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c r="BI50" s="105"/>
      <c r="BJ50" s="105"/>
      <c r="BK50" s="105"/>
      <c r="BL50" s="534" t="s">
        <v>691</v>
      </c>
      <c r="BM50" s="534"/>
      <c r="BN50" s="534"/>
      <c r="BO50" s="534"/>
      <c r="BP50" s="534"/>
      <c r="BQ50" s="534"/>
      <c r="BR50" s="534"/>
      <c r="BS50" s="534"/>
      <c r="BT50" s="534"/>
      <c r="BU50" s="534"/>
      <c r="BV50" s="534"/>
      <c r="BW50" s="534"/>
      <c r="BX50" s="534"/>
      <c r="BY50" s="534"/>
      <c r="BZ50" s="534"/>
      <c r="CA50" s="534"/>
      <c r="CB50" s="534"/>
      <c r="CC50" s="534"/>
      <c r="CD50" s="534"/>
      <c r="CE50" s="534"/>
      <c r="CF50" s="688">
        <f>COUNTIF(CP61:CP105,16)+COUNTIF(CP61:CP105,17)</f>
        <v>0</v>
      </c>
      <c r="CG50" s="688"/>
      <c r="CH50" s="688"/>
      <c r="CI50" s="688"/>
      <c r="CJ50" s="688"/>
    </row>
    <row r="51" spans="1:94" ht="19.5" customHeight="1">
      <c r="A51" s="106" t="s">
        <v>713</v>
      </c>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c r="BI51" s="106"/>
      <c r="BJ51" s="106"/>
      <c r="BK51" s="106"/>
      <c r="BL51" s="534"/>
      <c r="BM51" s="534"/>
      <c r="BN51" s="534"/>
      <c r="BO51" s="534"/>
      <c r="BP51" s="534"/>
      <c r="BQ51" s="534"/>
      <c r="BR51" s="534"/>
      <c r="BS51" s="534"/>
      <c r="BT51" s="534"/>
      <c r="BU51" s="534"/>
      <c r="BV51" s="534"/>
      <c r="BW51" s="534"/>
      <c r="BX51" s="534"/>
      <c r="BY51" s="534"/>
      <c r="BZ51" s="534"/>
      <c r="CA51" s="534"/>
      <c r="CB51" s="534"/>
      <c r="CC51" s="534"/>
      <c r="CD51" s="534"/>
      <c r="CE51" s="534"/>
      <c r="CF51" s="688"/>
      <c r="CG51" s="688"/>
      <c r="CH51" s="688"/>
      <c r="CI51" s="688"/>
      <c r="CJ51" s="688"/>
    </row>
    <row r="52" spans="1:94" ht="19.5" customHeight="1">
      <c r="A52" s="106" t="s">
        <v>417</v>
      </c>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7"/>
      <c r="BM52" s="107"/>
      <c r="BN52" s="107"/>
      <c r="BO52" s="107"/>
      <c r="BP52" s="107"/>
      <c r="BQ52" s="107"/>
      <c r="BR52" s="107"/>
      <c r="BS52" s="107"/>
      <c r="BT52" s="107"/>
      <c r="BU52" s="107"/>
      <c r="BV52" s="107"/>
      <c r="BW52" s="107"/>
      <c r="BX52" s="107"/>
      <c r="BY52" s="107"/>
      <c r="BZ52" s="107"/>
      <c r="CA52" s="107"/>
      <c r="CB52" s="107"/>
      <c r="CC52" s="107"/>
      <c r="CD52" s="107"/>
      <c r="CE52" s="107"/>
      <c r="CF52" s="108"/>
      <c r="CG52" s="108"/>
      <c r="CH52" s="108"/>
      <c r="CI52" s="108"/>
      <c r="CJ52" s="108"/>
    </row>
    <row r="53" spans="1:94" ht="10" customHeight="1">
      <c r="A53" s="57"/>
      <c r="B53" s="57"/>
      <c r="C53" s="57"/>
      <c r="D53" s="57"/>
      <c r="E53" s="57"/>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109"/>
      <c r="AY53" s="109"/>
      <c r="AZ53" s="109"/>
      <c r="BA53" s="109"/>
      <c r="BB53" s="109"/>
      <c r="BC53" s="109"/>
      <c r="BD53" s="109"/>
      <c r="BE53" s="109"/>
      <c r="BF53" s="109"/>
      <c r="BG53" s="109"/>
      <c r="BH53" s="109"/>
      <c r="BI53" s="109"/>
      <c r="BJ53" s="109"/>
      <c r="BK53" s="109"/>
      <c r="BL53" s="109"/>
      <c r="BM53" s="109"/>
      <c r="BN53" s="109"/>
      <c r="BO53" s="109"/>
      <c r="BP53" s="109"/>
      <c r="BQ53" s="109"/>
      <c r="BR53" s="109"/>
      <c r="BS53" s="109"/>
      <c r="BT53" s="109"/>
      <c r="BU53" s="109"/>
      <c r="BV53" s="109"/>
      <c r="BW53" s="109"/>
      <c r="BX53" s="109"/>
      <c r="BY53" s="109"/>
      <c r="BZ53" s="109"/>
      <c r="CA53" s="109"/>
      <c r="CB53" s="109"/>
      <c r="CC53" s="109"/>
      <c r="CD53" s="109"/>
      <c r="CE53" s="109"/>
      <c r="CF53" s="109"/>
      <c r="CG53" s="110"/>
      <c r="CH53" s="110"/>
      <c r="CI53" s="59"/>
      <c r="CJ53" s="59"/>
      <c r="CK53" s="59"/>
      <c r="CL53" s="59"/>
      <c r="CM53" s="59"/>
    </row>
    <row r="54" spans="1:94" s="112" customFormat="1" ht="20.25" customHeight="1">
      <c r="A54" s="534" t="s">
        <v>155</v>
      </c>
      <c r="B54" s="534"/>
      <c r="C54" s="522" t="s">
        <v>44</v>
      </c>
      <c r="D54" s="523"/>
      <c r="E54" s="523"/>
      <c r="F54" s="523"/>
      <c r="G54" s="523"/>
      <c r="H54" s="523"/>
      <c r="I54" s="523"/>
      <c r="J54" s="523"/>
      <c r="K54" s="523"/>
      <c r="L54" s="523"/>
      <c r="M54" s="523"/>
      <c r="N54" s="523"/>
      <c r="O54" s="523"/>
      <c r="P54" s="523"/>
      <c r="Q54" s="523"/>
      <c r="R54" s="523"/>
      <c r="S54" s="523"/>
      <c r="T54" s="523"/>
      <c r="U54" s="523"/>
      <c r="V54" s="523"/>
      <c r="W54" s="523"/>
      <c r="X54" s="523"/>
      <c r="Y54" s="523"/>
      <c r="Z54" s="523"/>
      <c r="AA54" s="523"/>
      <c r="AB54" s="523"/>
      <c r="AC54" s="523"/>
      <c r="AD54" s="534" t="s">
        <v>673</v>
      </c>
      <c r="AE54" s="534"/>
      <c r="AF54" s="534"/>
      <c r="AG54" s="534"/>
      <c r="AH54" s="534"/>
      <c r="AI54" s="534" t="s">
        <v>57</v>
      </c>
      <c r="AJ54" s="534"/>
      <c r="AK54" s="534"/>
      <c r="AL54" s="534"/>
      <c r="AM54" s="534"/>
      <c r="AN54" s="534" t="s">
        <v>45</v>
      </c>
      <c r="AO54" s="534"/>
      <c r="AP54" s="534"/>
      <c r="AQ54" s="534"/>
      <c r="AR54" s="534"/>
      <c r="AS54" s="534"/>
      <c r="AT54" s="534" t="s">
        <v>46</v>
      </c>
      <c r="AU54" s="534"/>
      <c r="AV54" s="534"/>
      <c r="AW54" s="534"/>
      <c r="AX54" s="522" t="s">
        <v>387</v>
      </c>
      <c r="AY54" s="523"/>
      <c r="AZ54" s="523"/>
      <c r="BA54" s="524"/>
      <c r="BB54" s="552" t="s">
        <v>717</v>
      </c>
      <c r="BC54" s="552"/>
      <c r="BD54" s="552"/>
      <c r="BE54" s="552"/>
      <c r="BF54" s="653" t="s">
        <v>727</v>
      </c>
      <c r="BG54" s="654"/>
      <c r="BH54" s="654"/>
      <c r="BI54" s="654"/>
      <c r="BJ54" s="654"/>
      <c r="BK54" s="655"/>
      <c r="BL54" s="650" t="s">
        <v>47</v>
      </c>
      <c r="BM54" s="651"/>
      <c r="BN54" s="651"/>
      <c r="BO54" s="651"/>
      <c r="BP54" s="651"/>
      <c r="BQ54" s="651"/>
      <c r="BR54" s="651"/>
      <c r="BS54" s="651"/>
      <c r="BT54" s="651"/>
      <c r="BU54" s="651"/>
      <c r="BV54" s="651"/>
      <c r="BW54" s="652"/>
      <c r="BX54" s="534" t="s">
        <v>692</v>
      </c>
      <c r="BY54" s="534"/>
      <c r="BZ54" s="534"/>
      <c r="CA54" s="534"/>
      <c r="CB54" s="534"/>
      <c r="CC54" s="534"/>
      <c r="CD54" s="534"/>
      <c r="CE54" s="534"/>
      <c r="CF54" s="676" t="s">
        <v>716</v>
      </c>
      <c r="CG54" s="677"/>
      <c r="CH54" s="677"/>
      <c r="CI54" s="677"/>
      <c r="CJ54" s="678"/>
      <c r="CK54" s="111"/>
      <c r="CL54" s="111"/>
      <c r="CP54" s="113"/>
    </row>
    <row r="55" spans="1:94" s="112" customFormat="1" ht="20.25" customHeight="1">
      <c r="A55" s="534"/>
      <c r="B55" s="534"/>
      <c r="C55" s="525"/>
      <c r="D55" s="526"/>
      <c r="E55" s="526"/>
      <c r="F55" s="526"/>
      <c r="G55" s="526"/>
      <c r="H55" s="526"/>
      <c r="I55" s="526"/>
      <c r="J55" s="526"/>
      <c r="K55" s="526"/>
      <c r="L55" s="526"/>
      <c r="M55" s="526"/>
      <c r="N55" s="526"/>
      <c r="O55" s="526"/>
      <c r="P55" s="526"/>
      <c r="Q55" s="526"/>
      <c r="R55" s="526"/>
      <c r="S55" s="526"/>
      <c r="T55" s="526"/>
      <c r="U55" s="526"/>
      <c r="V55" s="526"/>
      <c r="W55" s="526"/>
      <c r="X55" s="526"/>
      <c r="Y55" s="526"/>
      <c r="Z55" s="526"/>
      <c r="AA55" s="526"/>
      <c r="AB55" s="526"/>
      <c r="AC55" s="526"/>
      <c r="AD55" s="534"/>
      <c r="AE55" s="534"/>
      <c r="AF55" s="534"/>
      <c r="AG55" s="534"/>
      <c r="AH55" s="534"/>
      <c r="AI55" s="534"/>
      <c r="AJ55" s="534"/>
      <c r="AK55" s="534"/>
      <c r="AL55" s="534"/>
      <c r="AM55" s="534"/>
      <c r="AN55" s="534"/>
      <c r="AO55" s="534"/>
      <c r="AP55" s="534"/>
      <c r="AQ55" s="534"/>
      <c r="AR55" s="534"/>
      <c r="AS55" s="534"/>
      <c r="AT55" s="534"/>
      <c r="AU55" s="534"/>
      <c r="AV55" s="534"/>
      <c r="AW55" s="534"/>
      <c r="AX55" s="525"/>
      <c r="AY55" s="526"/>
      <c r="AZ55" s="526"/>
      <c r="BA55" s="527"/>
      <c r="BB55" s="552"/>
      <c r="BC55" s="552"/>
      <c r="BD55" s="552"/>
      <c r="BE55" s="552"/>
      <c r="BF55" s="656"/>
      <c r="BG55" s="657"/>
      <c r="BH55" s="657"/>
      <c r="BI55" s="657"/>
      <c r="BJ55" s="657"/>
      <c r="BK55" s="658"/>
      <c r="BL55" s="315" t="s">
        <v>48</v>
      </c>
      <c r="BM55" s="315"/>
      <c r="BN55" s="315"/>
      <c r="BO55" s="315"/>
      <c r="BP55" s="315"/>
      <c r="BQ55" s="315"/>
      <c r="BR55" s="597" t="s">
        <v>49</v>
      </c>
      <c r="BS55" s="597"/>
      <c r="BT55" s="597"/>
      <c r="BU55" s="597"/>
      <c r="BV55" s="597"/>
      <c r="BW55" s="597"/>
      <c r="BX55" s="534"/>
      <c r="BY55" s="534"/>
      <c r="BZ55" s="534"/>
      <c r="CA55" s="534"/>
      <c r="CB55" s="534"/>
      <c r="CC55" s="534"/>
      <c r="CD55" s="534"/>
      <c r="CE55" s="534"/>
      <c r="CF55" s="679"/>
      <c r="CG55" s="680"/>
      <c r="CH55" s="680"/>
      <c r="CI55" s="680"/>
      <c r="CJ55" s="681"/>
      <c r="CK55" s="111"/>
      <c r="CL55" s="111"/>
      <c r="CP55" s="113"/>
    </row>
    <row r="56" spans="1:94" s="112" customFormat="1" ht="35.15" customHeight="1">
      <c r="A56" s="593">
        <v>1</v>
      </c>
      <c r="B56" s="593"/>
      <c r="C56" s="511"/>
      <c r="D56" s="512"/>
      <c r="E56" s="512"/>
      <c r="F56" s="512"/>
      <c r="G56" s="512"/>
      <c r="H56" s="512"/>
      <c r="I56" s="512"/>
      <c r="J56" s="512"/>
      <c r="K56" s="512"/>
      <c r="L56" s="512"/>
      <c r="M56" s="512"/>
      <c r="N56" s="512"/>
      <c r="O56" s="512"/>
      <c r="P56" s="512"/>
      <c r="Q56" s="512"/>
      <c r="R56" s="512"/>
      <c r="S56" s="512"/>
      <c r="T56" s="512"/>
      <c r="U56" s="512"/>
      <c r="V56" s="512"/>
      <c r="W56" s="512"/>
      <c r="X56" s="512"/>
      <c r="Y56" s="512"/>
      <c r="Z56" s="512"/>
      <c r="AA56" s="512"/>
      <c r="AB56" s="512"/>
      <c r="AC56" s="512"/>
      <c r="AD56" s="649" t="s">
        <v>304</v>
      </c>
      <c r="AE56" s="649"/>
      <c r="AF56" s="649"/>
      <c r="AG56" s="649"/>
      <c r="AH56" s="649"/>
      <c r="AI56" s="488" t="s">
        <v>304</v>
      </c>
      <c r="AJ56" s="489"/>
      <c r="AK56" s="489"/>
      <c r="AL56" s="489"/>
      <c r="AM56" s="489"/>
      <c r="AN56" s="490"/>
      <c r="AO56" s="490"/>
      <c r="AP56" s="490"/>
      <c r="AQ56" s="491"/>
      <c r="AR56" s="492" t="s">
        <v>213</v>
      </c>
      <c r="AS56" s="493"/>
      <c r="AT56" s="494"/>
      <c r="AU56" s="495"/>
      <c r="AV56" s="496" t="s">
        <v>212</v>
      </c>
      <c r="AW56" s="497"/>
      <c r="AX56" s="498"/>
      <c r="AY56" s="499"/>
      <c r="AZ56" s="499"/>
      <c r="BA56" s="500"/>
      <c r="BB56" s="501"/>
      <c r="BC56" s="501"/>
      <c r="BD56" s="501"/>
      <c r="BE56" s="501"/>
      <c r="BF56" s="517"/>
      <c r="BG56" s="518"/>
      <c r="BH56" s="518"/>
      <c r="BI56" s="518"/>
      <c r="BJ56" s="519" t="s">
        <v>726</v>
      </c>
      <c r="BK56" s="520"/>
      <c r="BL56" s="480"/>
      <c r="BM56" s="480"/>
      <c r="BN56" s="480"/>
      <c r="BO56" s="481"/>
      <c r="BP56" s="482" t="s">
        <v>211</v>
      </c>
      <c r="BQ56" s="483"/>
      <c r="BR56" s="480"/>
      <c r="BS56" s="480"/>
      <c r="BT56" s="480"/>
      <c r="BU56" s="481"/>
      <c r="BV56" s="482" t="s">
        <v>211</v>
      </c>
      <c r="BW56" s="483"/>
      <c r="BX56" s="617" t="str">
        <f t="shared" ref="BX56:BX87" si="0">IF(AND(BL56&gt;=20,BR56&gt;=100),"『ＺＥＨ－Ｍ』",IF(AND(BL56&gt;=20,BR56&gt;=75),"Nearly ＺＥＨ－Ｍ",IF(AND(BL56&gt;=20,BR56&gt;=50),"ＺＥＨ－Ｍ Ready",IF(BL56&gt;=20,"ＺＥＨ－Ｍ Oriented",""))))</f>
        <v/>
      </c>
      <c r="BY56" s="617"/>
      <c r="BZ56" s="617"/>
      <c r="CA56" s="617"/>
      <c r="CB56" s="617"/>
      <c r="CC56" s="617"/>
      <c r="CD56" s="617"/>
      <c r="CE56" s="617"/>
      <c r="CF56" s="549" t="s">
        <v>304</v>
      </c>
      <c r="CG56" s="550"/>
      <c r="CH56" s="550"/>
      <c r="CI56" s="550"/>
      <c r="CJ56" s="551"/>
      <c r="CK56" s="111"/>
      <c r="CL56" s="111"/>
      <c r="CP56" s="113"/>
    </row>
    <row r="57" spans="1:94" s="112" customFormat="1" ht="35.15" customHeight="1">
      <c r="A57" s="593">
        <v>2</v>
      </c>
      <c r="B57" s="593"/>
      <c r="C57" s="511"/>
      <c r="D57" s="512"/>
      <c r="E57" s="512"/>
      <c r="F57" s="512"/>
      <c r="G57" s="512"/>
      <c r="H57" s="512"/>
      <c r="I57" s="512"/>
      <c r="J57" s="512"/>
      <c r="K57" s="512"/>
      <c r="L57" s="512"/>
      <c r="M57" s="512"/>
      <c r="N57" s="512"/>
      <c r="O57" s="512"/>
      <c r="P57" s="512"/>
      <c r="Q57" s="512"/>
      <c r="R57" s="512"/>
      <c r="S57" s="512"/>
      <c r="T57" s="512"/>
      <c r="U57" s="512"/>
      <c r="V57" s="512"/>
      <c r="W57" s="512"/>
      <c r="X57" s="512"/>
      <c r="Y57" s="512"/>
      <c r="Z57" s="512"/>
      <c r="AA57" s="512"/>
      <c r="AB57" s="512"/>
      <c r="AC57" s="513"/>
      <c r="AD57" s="515" t="s">
        <v>304</v>
      </c>
      <c r="AE57" s="515"/>
      <c r="AF57" s="515"/>
      <c r="AG57" s="515"/>
      <c r="AH57" s="516"/>
      <c r="AI57" s="488" t="s">
        <v>304</v>
      </c>
      <c r="AJ57" s="489"/>
      <c r="AK57" s="489"/>
      <c r="AL57" s="489"/>
      <c r="AM57" s="489"/>
      <c r="AN57" s="490"/>
      <c r="AO57" s="490"/>
      <c r="AP57" s="490"/>
      <c r="AQ57" s="491"/>
      <c r="AR57" s="492" t="s">
        <v>213</v>
      </c>
      <c r="AS57" s="493"/>
      <c r="AT57" s="494"/>
      <c r="AU57" s="495"/>
      <c r="AV57" s="496" t="s">
        <v>212</v>
      </c>
      <c r="AW57" s="497"/>
      <c r="AX57" s="498"/>
      <c r="AY57" s="499"/>
      <c r="AZ57" s="499"/>
      <c r="BA57" s="500"/>
      <c r="BB57" s="501"/>
      <c r="BC57" s="501"/>
      <c r="BD57" s="501"/>
      <c r="BE57" s="501"/>
      <c r="BF57" s="517"/>
      <c r="BG57" s="518"/>
      <c r="BH57" s="518"/>
      <c r="BI57" s="518"/>
      <c r="BJ57" s="519" t="s">
        <v>726</v>
      </c>
      <c r="BK57" s="520"/>
      <c r="BL57" s="480"/>
      <c r="BM57" s="480"/>
      <c r="BN57" s="480"/>
      <c r="BO57" s="481"/>
      <c r="BP57" s="482" t="s">
        <v>211</v>
      </c>
      <c r="BQ57" s="483"/>
      <c r="BR57" s="481"/>
      <c r="BS57" s="548"/>
      <c r="BT57" s="548"/>
      <c r="BU57" s="548"/>
      <c r="BV57" s="482" t="s">
        <v>211</v>
      </c>
      <c r="BW57" s="483"/>
      <c r="BX57" s="484" t="str">
        <f t="shared" si="0"/>
        <v/>
      </c>
      <c r="BY57" s="485"/>
      <c r="BZ57" s="485"/>
      <c r="CA57" s="485"/>
      <c r="CB57" s="485"/>
      <c r="CC57" s="485"/>
      <c r="CD57" s="485"/>
      <c r="CE57" s="486"/>
      <c r="CF57" s="549" t="s">
        <v>304</v>
      </c>
      <c r="CG57" s="550"/>
      <c r="CH57" s="550"/>
      <c r="CI57" s="550"/>
      <c r="CJ57" s="551"/>
      <c r="CK57" s="111"/>
      <c r="CL57" s="111"/>
      <c r="CP57" s="113"/>
    </row>
    <row r="58" spans="1:94" s="112" customFormat="1" ht="35.15" customHeight="1">
      <c r="A58" s="593">
        <v>3</v>
      </c>
      <c r="B58" s="593"/>
      <c r="C58" s="511"/>
      <c r="D58" s="512"/>
      <c r="E58" s="512"/>
      <c r="F58" s="512"/>
      <c r="G58" s="512"/>
      <c r="H58" s="512"/>
      <c r="I58" s="512"/>
      <c r="J58" s="512"/>
      <c r="K58" s="512"/>
      <c r="L58" s="512"/>
      <c r="M58" s="512"/>
      <c r="N58" s="512"/>
      <c r="O58" s="512"/>
      <c r="P58" s="512"/>
      <c r="Q58" s="512"/>
      <c r="R58" s="512"/>
      <c r="S58" s="512"/>
      <c r="T58" s="512"/>
      <c r="U58" s="512"/>
      <c r="V58" s="512"/>
      <c r="W58" s="512"/>
      <c r="X58" s="512"/>
      <c r="Y58" s="512"/>
      <c r="Z58" s="512"/>
      <c r="AA58" s="512"/>
      <c r="AB58" s="512"/>
      <c r="AC58" s="513"/>
      <c r="AD58" s="515" t="s">
        <v>304</v>
      </c>
      <c r="AE58" s="515"/>
      <c r="AF58" s="515"/>
      <c r="AG58" s="515"/>
      <c r="AH58" s="516"/>
      <c r="AI58" s="488" t="s">
        <v>304</v>
      </c>
      <c r="AJ58" s="489"/>
      <c r="AK58" s="489"/>
      <c r="AL58" s="489"/>
      <c r="AM58" s="489"/>
      <c r="AN58" s="490"/>
      <c r="AO58" s="490"/>
      <c r="AP58" s="490"/>
      <c r="AQ58" s="491"/>
      <c r="AR58" s="492" t="s">
        <v>213</v>
      </c>
      <c r="AS58" s="493"/>
      <c r="AT58" s="494"/>
      <c r="AU58" s="495"/>
      <c r="AV58" s="496" t="s">
        <v>212</v>
      </c>
      <c r="AW58" s="497"/>
      <c r="AX58" s="498"/>
      <c r="AY58" s="499"/>
      <c r="AZ58" s="499"/>
      <c r="BA58" s="500"/>
      <c r="BB58" s="501"/>
      <c r="BC58" s="501"/>
      <c r="BD58" s="501"/>
      <c r="BE58" s="501"/>
      <c r="BF58" s="517"/>
      <c r="BG58" s="518"/>
      <c r="BH58" s="518"/>
      <c r="BI58" s="518"/>
      <c r="BJ58" s="519" t="s">
        <v>726</v>
      </c>
      <c r="BK58" s="520"/>
      <c r="BL58" s="480"/>
      <c r="BM58" s="480"/>
      <c r="BN58" s="480"/>
      <c r="BO58" s="481"/>
      <c r="BP58" s="482" t="s">
        <v>211</v>
      </c>
      <c r="BQ58" s="483"/>
      <c r="BR58" s="481"/>
      <c r="BS58" s="548"/>
      <c r="BT58" s="548"/>
      <c r="BU58" s="548"/>
      <c r="BV58" s="482" t="s">
        <v>211</v>
      </c>
      <c r="BW58" s="483"/>
      <c r="BX58" s="484" t="str">
        <f t="shared" si="0"/>
        <v/>
      </c>
      <c r="BY58" s="485"/>
      <c r="BZ58" s="485"/>
      <c r="CA58" s="485"/>
      <c r="CB58" s="485"/>
      <c r="CC58" s="485"/>
      <c r="CD58" s="485"/>
      <c r="CE58" s="486"/>
      <c r="CF58" s="549" t="s">
        <v>304</v>
      </c>
      <c r="CG58" s="550"/>
      <c r="CH58" s="550"/>
      <c r="CI58" s="550"/>
      <c r="CJ58" s="551"/>
      <c r="CK58" s="111"/>
      <c r="CL58" s="111"/>
      <c r="CP58" s="113"/>
    </row>
    <row r="59" spans="1:94" s="112" customFormat="1" ht="35.15" customHeight="1">
      <c r="A59" s="593">
        <v>4</v>
      </c>
      <c r="B59" s="593"/>
      <c r="C59" s="511"/>
      <c r="D59" s="512"/>
      <c r="E59" s="512"/>
      <c r="F59" s="512"/>
      <c r="G59" s="512"/>
      <c r="H59" s="512"/>
      <c r="I59" s="512"/>
      <c r="J59" s="512"/>
      <c r="K59" s="512"/>
      <c r="L59" s="512"/>
      <c r="M59" s="512"/>
      <c r="N59" s="512"/>
      <c r="O59" s="512"/>
      <c r="P59" s="512"/>
      <c r="Q59" s="512"/>
      <c r="R59" s="512"/>
      <c r="S59" s="512"/>
      <c r="T59" s="512"/>
      <c r="U59" s="512"/>
      <c r="V59" s="512"/>
      <c r="W59" s="512"/>
      <c r="X59" s="512"/>
      <c r="Y59" s="512"/>
      <c r="Z59" s="512"/>
      <c r="AA59" s="512"/>
      <c r="AB59" s="512"/>
      <c r="AC59" s="513"/>
      <c r="AD59" s="514" t="s">
        <v>304</v>
      </c>
      <c r="AE59" s="515"/>
      <c r="AF59" s="515"/>
      <c r="AG59" s="515"/>
      <c r="AH59" s="516"/>
      <c r="AI59" s="488" t="s">
        <v>304</v>
      </c>
      <c r="AJ59" s="489"/>
      <c r="AK59" s="489"/>
      <c r="AL59" s="489"/>
      <c r="AM59" s="489"/>
      <c r="AN59" s="490"/>
      <c r="AO59" s="490"/>
      <c r="AP59" s="490"/>
      <c r="AQ59" s="491"/>
      <c r="AR59" s="492" t="s">
        <v>213</v>
      </c>
      <c r="AS59" s="493"/>
      <c r="AT59" s="494"/>
      <c r="AU59" s="495"/>
      <c r="AV59" s="496" t="s">
        <v>212</v>
      </c>
      <c r="AW59" s="497"/>
      <c r="AX59" s="498"/>
      <c r="AY59" s="499"/>
      <c r="AZ59" s="499"/>
      <c r="BA59" s="500"/>
      <c r="BB59" s="501"/>
      <c r="BC59" s="501"/>
      <c r="BD59" s="501"/>
      <c r="BE59" s="501"/>
      <c r="BF59" s="517"/>
      <c r="BG59" s="518"/>
      <c r="BH59" s="518"/>
      <c r="BI59" s="518"/>
      <c r="BJ59" s="519" t="s">
        <v>726</v>
      </c>
      <c r="BK59" s="520"/>
      <c r="BL59" s="480"/>
      <c r="BM59" s="480"/>
      <c r="BN59" s="480"/>
      <c r="BO59" s="481"/>
      <c r="BP59" s="482" t="s">
        <v>211</v>
      </c>
      <c r="BQ59" s="483"/>
      <c r="BR59" s="481"/>
      <c r="BS59" s="548"/>
      <c r="BT59" s="548"/>
      <c r="BU59" s="548"/>
      <c r="BV59" s="482" t="s">
        <v>211</v>
      </c>
      <c r="BW59" s="483"/>
      <c r="BX59" s="484" t="str">
        <f t="shared" si="0"/>
        <v/>
      </c>
      <c r="BY59" s="485"/>
      <c r="BZ59" s="485"/>
      <c r="CA59" s="485"/>
      <c r="CB59" s="485"/>
      <c r="CC59" s="485"/>
      <c r="CD59" s="485"/>
      <c r="CE59" s="486"/>
      <c r="CF59" s="549" t="s">
        <v>304</v>
      </c>
      <c r="CG59" s="550"/>
      <c r="CH59" s="550"/>
      <c r="CI59" s="550"/>
      <c r="CJ59" s="551"/>
      <c r="CK59" s="111"/>
      <c r="CL59" s="111"/>
      <c r="CP59" s="113"/>
    </row>
    <row r="60" spans="1:94" s="112" customFormat="1" ht="35.15" customHeight="1" thickBot="1">
      <c r="A60" s="605">
        <v>5</v>
      </c>
      <c r="B60" s="605"/>
      <c r="C60" s="638"/>
      <c r="D60" s="639"/>
      <c r="E60" s="639"/>
      <c r="F60" s="639"/>
      <c r="G60" s="639"/>
      <c r="H60" s="639"/>
      <c r="I60" s="639"/>
      <c r="J60" s="639"/>
      <c r="K60" s="639"/>
      <c r="L60" s="639"/>
      <c r="M60" s="639"/>
      <c r="N60" s="639"/>
      <c r="O60" s="639"/>
      <c r="P60" s="639"/>
      <c r="Q60" s="639"/>
      <c r="R60" s="639"/>
      <c r="S60" s="639"/>
      <c r="T60" s="639"/>
      <c r="U60" s="639"/>
      <c r="V60" s="639"/>
      <c r="W60" s="639"/>
      <c r="X60" s="639"/>
      <c r="Y60" s="639"/>
      <c r="Z60" s="639"/>
      <c r="AA60" s="639"/>
      <c r="AB60" s="639"/>
      <c r="AC60" s="640"/>
      <c r="AD60" s="644" t="s">
        <v>304</v>
      </c>
      <c r="AE60" s="645"/>
      <c r="AF60" s="645"/>
      <c r="AG60" s="645"/>
      <c r="AH60" s="646"/>
      <c r="AI60" s="612" t="s">
        <v>304</v>
      </c>
      <c r="AJ60" s="613"/>
      <c r="AK60" s="613"/>
      <c r="AL60" s="613"/>
      <c r="AM60" s="613"/>
      <c r="AN60" s="541"/>
      <c r="AO60" s="541"/>
      <c r="AP60" s="541"/>
      <c r="AQ60" s="542"/>
      <c r="AR60" s="614" t="s">
        <v>213</v>
      </c>
      <c r="AS60" s="615"/>
      <c r="AT60" s="692"/>
      <c r="AU60" s="693"/>
      <c r="AV60" s="607" t="s">
        <v>212</v>
      </c>
      <c r="AW60" s="608"/>
      <c r="AX60" s="700"/>
      <c r="AY60" s="701"/>
      <c r="AZ60" s="701"/>
      <c r="BA60" s="702"/>
      <c r="BB60" s="695"/>
      <c r="BC60" s="695"/>
      <c r="BD60" s="695"/>
      <c r="BE60" s="695"/>
      <c r="BF60" s="703"/>
      <c r="BG60" s="704"/>
      <c r="BH60" s="704"/>
      <c r="BI60" s="704"/>
      <c r="BJ60" s="696" t="s">
        <v>726</v>
      </c>
      <c r="BK60" s="697"/>
      <c r="BL60" s="694"/>
      <c r="BM60" s="694"/>
      <c r="BN60" s="694"/>
      <c r="BO60" s="661"/>
      <c r="BP60" s="659" t="s">
        <v>211</v>
      </c>
      <c r="BQ60" s="660"/>
      <c r="BR60" s="661"/>
      <c r="BS60" s="662"/>
      <c r="BT60" s="662"/>
      <c r="BU60" s="662"/>
      <c r="BV60" s="659" t="s">
        <v>211</v>
      </c>
      <c r="BW60" s="660"/>
      <c r="BX60" s="528" t="str">
        <f t="shared" si="0"/>
        <v/>
      </c>
      <c r="BY60" s="529"/>
      <c r="BZ60" s="529"/>
      <c r="CA60" s="529"/>
      <c r="CB60" s="529"/>
      <c r="CC60" s="529"/>
      <c r="CD60" s="529"/>
      <c r="CE60" s="530"/>
      <c r="CF60" s="682" t="s">
        <v>304</v>
      </c>
      <c r="CG60" s="683"/>
      <c r="CH60" s="683"/>
      <c r="CI60" s="683"/>
      <c r="CJ60" s="684"/>
      <c r="CK60" s="111"/>
      <c r="CL60" s="111"/>
      <c r="CP60" s="113"/>
    </row>
    <row r="61" spans="1:94" ht="35.15" customHeight="1" thickTop="1">
      <c r="A61" s="521">
        <v>6</v>
      </c>
      <c r="B61" s="521"/>
      <c r="C61" s="641"/>
      <c r="D61" s="642"/>
      <c r="E61" s="642"/>
      <c r="F61" s="642"/>
      <c r="G61" s="642"/>
      <c r="H61" s="642"/>
      <c r="I61" s="642"/>
      <c r="J61" s="642"/>
      <c r="K61" s="642"/>
      <c r="L61" s="642"/>
      <c r="M61" s="642"/>
      <c r="N61" s="642"/>
      <c r="O61" s="642"/>
      <c r="P61" s="642"/>
      <c r="Q61" s="642"/>
      <c r="R61" s="642"/>
      <c r="S61" s="642"/>
      <c r="T61" s="642"/>
      <c r="U61" s="642"/>
      <c r="V61" s="642"/>
      <c r="W61" s="642"/>
      <c r="X61" s="642"/>
      <c r="Y61" s="642"/>
      <c r="Z61" s="642"/>
      <c r="AA61" s="642"/>
      <c r="AB61" s="642"/>
      <c r="AC61" s="643"/>
      <c r="AD61" s="647" t="s">
        <v>304</v>
      </c>
      <c r="AE61" s="647"/>
      <c r="AF61" s="647"/>
      <c r="AG61" s="647"/>
      <c r="AH61" s="648"/>
      <c r="AI61" s="535" t="s">
        <v>304</v>
      </c>
      <c r="AJ61" s="536"/>
      <c r="AK61" s="536"/>
      <c r="AL61" s="536"/>
      <c r="AM61" s="536"/>
      <c r="AN61" s="537"/>
      <c r="AO61" s="537"/>
      <c r="AP61" s="537"/>
      <c r="AQ61" s="538"/>
      <c r="AR61" s="539" t="s">
        <v>213</v>
      </c>
      <c r="AS61" s="540"/>
      <c r="AT61" s="565"/>
      <c r="AU61" s="566"/>
      <c r="AV61" s="567" t="s">
        <v>212</v>
      </c>
      <c r="AW61" s="568"/>
      <c r="AX61" s="594"/>
      <c r="AY61" s="595"/>
      <c r="AZ61" s="595"/>
      <c r="BA61" s="596"/>
      <c r="BB61" s="543"/>
      <c r="BC61" s="543"/>
      <c r="BD61" s="543"/>
      <c r="BE61" s="543"/>
      <c r="BF61" s="517"/>
      <c r="BG61" s="518"/>
      <c r="BH61" s="518"/>
      <c r="BI61" s="518"/>
      <c r="BJ61" s="698" t="s">
        <v>726</v>
      </c>
      <c r="BK61" s="699"/>
      <c r="BL61" s="572"/>
      <c r="BM61" s="572"/>
      <c r="BN61" s="572"/>
      <c r="BO61" s="573"/>
      <c r="BP61" s="574" t="s">
        <v>211</v>
      </c>
      <c r="BQ61" s="575"/>
      <c r="BR61" s="481"/>
      <c r="BS61" s="548"/>
      <c r="BT61" s="548"/>
      <c r="BU61" s="548"/>
      <c r="BV61" s="574" t="s">
        <v>211</v>
      </c>
      <c r="BW61" s="575"/>
      <c r="BX61" s="531" t="str">
        <f t="shared" si="0"/>
        <v/>
      </c>
      <c r="BY61" s="532"/>
      <c r="BZ61" s="532"/>
      <c r="CA61" s="532"/>
      <c r="CB61" s="532"/>
      <c r="CC61" s="532"/>
      <c r="CD61" s="532"/>
      <c r="CE61" s="533"/>
      <c r="CF61" s="562" t="s">
        <v>304</v>
      </c>
      <c r="CG61" s="563"/>
      <c r="CH61" s="563"/>
      <c r="CI61" s="563"/>
      <c r="CJ61" s="564"/>
      <c r="CP61" s="114">
        <f t="shared" ref="CP61:CP105" si="1">COUNTA(C61:CF61)-COUNTIF(AD61:CF61,"--選択--")</f>
        <v>6</v>
      </c>
    </row>
    <row r="62" spans="1:94" ht="35.15" customHeight="1">
      <c r="A62" s="487">
        <v>7</v>
      </c>
      <c r="B62" s="487"/>
      <c r="C62" s="511"/>
      <c r="D62" s="512"/>
      <c r="E62" s="512"/>
      <c r="F62" s="512"/>
      <c r="G62" s="512"/>
      <c r="H62" s="512"/>
      <c r="I62" s="512"/>
      <c r="J62" s="512"/>
      <c r="K62" s="512"/>
      <c r="L62" s="512"/>
      <c r="M62" s="512"/>
      <c r="N62" s="512"/>
      <c r="O62" s="512"/>
      <c r="P62" s="512"/>
      <c r="Q62" s="512"/>
      <c r="R62" s="512"/>
      <c r="S62" s="512"/>
      <c r="T62" s="512"/>
      <c r="U62" s="512"/>
      <c r="V62" s="512"/>
      <c r="W62" s="512"/>
      <c r="X62" s="512"/>
      <c r="Y62" s="512"/>
      <c r="Z62" s="512"/>
      <c r="AA62" s="512"/>
      <c r="AB62" s="512"/>
      <c r="AC62" s="513"/>
      <c r="AD62" s="515" t="s">
        <v>304</v>
      </c>
      <c r="AE62" s="515"/>
      <c r="AF62" s="515"/>
      <c r="AG62" s="515"/>
      <c r="AH62" s="516"/>
      <c r="AI62" s="488" t="s">
        <v>304</v>
      </c>
      <c r="AJ62" s="489"/>
      <c r="AK62" s="489"/>
      <c r="AL62" s="489"/>
      <c r="AM62" s="489"/>
      <c r="AN62" s="490"/>
      <c r="AO62" s="490"/>
      <c r="AP62" s="490"/>
      <c r="AQ62" s="491"/>
      <c r="AR62" s="492" t="s">
        <v>213</v>
      </c>
      <c r="AS62" s="493"/>
      <c r="AT62" s="494"/>
      <c r="AU62" s="495"/>
      <c r="AV62" s="496" t="s">
        <v>212</v>
      </c>
      <c r="AW62" s="497"/>
      <c r="AX62" s="498"/>
      <c r="AY62" s="499"/>
      <c r="AZ62" s="499"/>
      <c r="BA62" s="500"/>
      <c r="BB62" s="501"/>
      <c r="BC62" s="501"/>
      <c r="BD62" s="501"/>
      <c r="BE62" s="501"/>
      <c r="BF62" s="517"/>
      <c r="BG62" s="518"/>
      <c r="BH62" s="518"/>
      <c r="BI62" s="518"/>
      <c r="BJ62" s="519" t="s">
        <v>726</v>
      </c>
      <c r="BK62" s="520"/>
      <c r="BL62" s="480"/>
      <c r="BM62" s="480"/>
      <c r="BN62" s="480"/>
      <c r="BO62" s="481"/>
      <c r="BP62" s="482" t="s">
        <v>211</v>
      </c>
      <c r="BQ62" s="483"/>
      <c r="BR62" s="481"/>
      <c r="BS62" s="548"/>
      <c r="BT62" s="548"/>
      <c r="BU62" s="548"/>
      <c r="BV62" s="482" t="s">
        <v>211</v>
      </c>
      <c r="BW62" s="483"/>
      <c r="BX62" s="484" t="str">
        <f t="shared" si="0"/>
        <v/>
      </c>
      <c r="BY62" s="485"/>
      <c r="BZ62" s="485"/>
      <c r="CA62" s="485"/>
      <c r="CB62" s="485"/>
      <c r="CC62" s="485"/>
      <c r="CD62" s="485"/>
      <c r="CE62" s="486"/>
      <c r="CF62" s="549" t="s">
        <v>304</v>
      </c>
      <c r="CG62" s="550"/>
      <c r="CH62" s="550"/>
      <c r="CI62" s="550"/>
      <c r="CJ62" s="551"/>
      <c r="CP62" s="114">
        <f t="shared" si="1"/>
        <v>6</v>
      </c>
    </row>
    <row r="63" spans="1:94" ht="35.15" customHeight="1">
      <c r="A63" s="521">
        <v>8</v>
      </c>
      <c r="B63" s="521"/>
      <c r="C63" s="511"/>
      <c r="D63" s="512"/>
      <c r="E63" s="512"/>
      <c r="F63" s="512"/>
      <c r="G63" s="512"/>
      <c r="H63" s="512"/>
      <c r="I63" s="512"/>
      <c r="J63" s="512"/>
      <c r="K63" s="512"/>
      <c r="L63" s="512"/>
      <c r="M63" s="512"/>
      <c r="N63" s="512"/>
      <c r="O63" s="512"/>
      <c r="P63" s="512"/>
      <c r="Q63" s="512"/>
      <c r="R63" s="512"/>
      <c r="S63" s="512"/>
      <c r="T63" s="512"/>
      <c r="U63" s="512"/>
      <c r="V63" s="512"/>
      <c r="W63" s="512"/>
      <c r="X63" s="512"/>
      <c r="Y63" s="512"/>
      <c r="Z63" s="512"/>
      <c r="AA63" s="512"/>
      <c r="AB63" s="512"/>
      <c r="AC63" s="513"/>
      <c r="AD63" s="515" t="s">
        <v>304</v>
      </c>
      <c r="AE63" s="515"/>
      <c r="AF63" s="515"/>
      <c r="AG63" s="515"/>
      <c r="AH63" s="516"/>
      <c r="AI63" s="488" t="s">
        <v>304</v>
      </c>
      <c r="AJ63" s="489"/>
      <c r="AK63" s="489"/>
      <c r="AL63" s="489"/>
      <c r="AM63" s="489"/>
      <c r="AN63" s="490"/>
      <c r="AO63" s="490"/>
      <c r="AP63" s="490"/>
      <c r="AQ63" s="491"/>
      <c r="AR63" s="492" t="s">
        <v>213</v>
      </c>
      <c r="AS63" s="493"/>
      <c r="AT63" s="494"/>
      <c r="AU63" s="495"/>
      <c r="AV63" s="496" t="s">
        <v>212</v>
      </c>
      <c r="AW63" s="497"/>
      <c r="AX63" s="498"/>
      <c r="AY63" s="499"/>
      <c r="AZ63" s="499"/>
      <c r="BA63" s="500"/>
      <c r="BB63" s="501"/>
      <c r="BC63" s="501"/>
      <c r="BD63" s="501"/>
      <c r="BE63" s="501"/>
      <c r="BF63" s="517"/>
      <c r="BG63" s="518"/>
      <c r="BH63" s="518"/>
      <c r="BI63" s="518"/>
      <c r="BJ63" s="519" t="s">
        <v>726</v>
      </c>
      <c r="BK63" s="520"/>
      <c r="BL63" s="480"/>
      <c r="BM63" s="480"/>
      <c r="BN63" s="480"/>
      <c r="BO63" s="481"/>
      <c r="BP63" s="482" t="s">
        <v>211</v>
      </c>
      <c r="BQ63" s="483"/>
      <c r="BR63" s="481"/>
      <c r="BS63" s="548"/>
      <c r="BT63" s="548"/>
      <c r="BU63" s="548"/>
      <c r="BV63" s="482" t="s">
        <v>211</v>
      </c>
      <c r="BW63" s="483"/>
      <c r="BX63" s="484" t="str">
        <f t="shared" si="0"/>
        <v/>
      </c>
      <c r="BY63" s="485"/>
      <c r="BZ63" s="485"/>
      <c r="CA63" s="485"/>
      <c r="CB63" s="485"/>
      <c r="CC63" s="485"/>
      <c r="CD63" s="485"/>
      <c r="CE63" s="486"/>
      <c r="CF63" s="549" t="s">
        <v>304</v>
      </c>
      <c r="CG63" s="550"/>
      <c r="CH63" s="550"/>
      <c r="CI63" s="550"/>
      <c r="CJ63" s="551"/>
      <c r="CP63" s="114">
        <f t="shared" si="1"/>
        <v>6</v>
      </c>
    </row>
    <row r="64" spans="1:94" ht="35.15" customHeight="1">
      <c r="A64" s="487">
        <v>9</v>
      </c>
      <c r="B64" s="487"/>
      <c r="C64" s="511"/>
      <c r="D64" s="512"/>
      <c r="E64" s="512"/>
      <c r="F64" s="512"/>
      <c r="G64" s="512"/>
      <c r="H64" s="512"/>
      <c r="I64" s="512"/>
      <c r="J64" s="512"/>
      <c r="K64" s="512"/>
      <c r="L64" s="512"/>
      <c r="M64" s="512"/>
      <c r="N64" s="512"/>
      <c r="O64" s="512"/>
      <c r="P64" s="512"/>
      <c r="Q64" s="512"/>
      <c r="R64" s="512"/>
      <c r="S64" s="512"/>
      <c r="T64" s="512"/>
      <c r="U64" s="512"/>
      <c r="V64" s="512"/>
      <c r="W64" s="512"/>
      <c r="X64" s="512"/>
      <c r="Y64" s="512"/>
      <c r="Z64" s="512"/>
      <c r="AA64" s="512"/>
      <c r="AB64" s="512"/>
      <c r="AC64" s="513"/>
      <c r="AD64" s="515" t="s">
        <v>304</v>
      </c>
      <c r="AE64" s="515"/>
      <c r="AF64" s="515"/>
      <c r="AG64" s="515"/>
      <c r="AH64" s="516"/>
      <c r="AI64" s="488" t="s">
        <v>304</v>
      </c>
      <c r="AJ64" s="489"/>
      <c r="AK64" s="489"/>
      <c r="AL64" s="489"/>
      <c r="AM64" s="489"/>
      <c r="AN64" s="490"/>
      <c r="AO64" s="490"/>
      <c r="AP64" s="490"/>
      <c r="AQ64" s="491"/>
      <c r="AR64" s="492" t="s">
        <v>213</v>
      </c>
      <c r="AS64" s="493"/>
      <c r="AT64" s="494"/>
      <c r="AU64" s="495"/>
      <c r="AV64" s="496" t="s">
        <v>212</v>
      </c>
      <c r="AW64" s="497"/>
      <c r="AX64" s="498"/>
      <c r="AY64" s="499"/>
      <c r="AZ64" s="499"/>
      <c r="BA64" s="500"/>
      <c r="BB64" s="501"/>
      <c r="BC64" s="501"/>
      <c r="BD64" s="501"/>
      <c r="BE64" s="501"/>
      <c r="BF64" s="517"/>
      <c r="BG64" s="518"/>
      <c r="BH64" s="518"/>
      <c r="BI64" s="518"/>
      <c r="BJ64" s="519" t="s">
        <v>726</v>
      </c>
      <c r="BK64" s="520"/>
      <c r="BL64" s="480"/>
      <c r="BM64" s="480"/>
      <c r="BN64" s="480"/>
      <c r="BO64" s="481"/>
      <c r="BP64" s="482" t="s">
        <v>211</v>
      </c>
      <c r="BQ64" s="483"/>
      <c r="BR64" s="481"/>
      <c r="BS64" s="548"/>
      <c r="BT64" s="548"/>
      <c r="BU64" s="548"/>
      <c r="BV64" s="482" t="s">
        <v>211</v>
      </c>
      <c r="BW64" s="483"/>
      <c r="BX64" s="484" t="str">
        <f t="shared" si="0"/>
        <v/>
      </c>
      <c r="BY64" s="485"/>
      <c r="BZ64" s="485"/>
      <c r="CA64" s="485"/>
      <c r="CB64" s="485"/>
      <c r="CC64" s="485"/>
      <c r="CD64" s="485"/>
      <c r="CE64" s="486"/>
      <c r="CF64" s="549" t="s">
        <v>304</v>
      </c>
      <c r="CG64" s="550"/>
      <c r="CH64" s="550"/>
      <c r="CI64" s="550"/>
      <c r="CJ64" s="551"/>
      <c r="CP64" s="114">
        <f t="shared" si="1"/>
        <v>6</v>
      </c>
    </row>
    <row r="65" spans="1:94" ht="35.15" customHeight="1">
      <c r="A65" s="521">
        <v>10</v>
      </c>
      <c r="B65" s="521"/>
      <c r="C65" s="511"/>
      <c r="D65" s="512"/>
      <c r="E65" s="512"/>
      <c r="F65" s="512"/>
      <c r="G65" s="512"/>
      <c r="H65" s="512"/>
      <c r="I65" s="512"/>
      <c r="J65" s="512"/>
      <c r="K65" s="512"/>
      <c r="L65" s="512"/>
      <c r="M65" s="512"/>
      <c r="N65" s="512"/>
      <c r="O65" s="512"/>
      <c r="P65" s="512"/>
      <c r="Q65" s="512"/>
      <c r="R65" s="512"/>
      <c r="S65" s="512"/>
      <c r="T65" s="512"/>
      <c r="U65" s="512"/>
      <c r="V65" s="512"/>
      <c r="W65" s="512"/>
      <c r="X65" s="512"/>
      <c r="Y65" s="512"/>
      <c r="Z65" s="512"/>
      <c r="AA65" s="512"/>
      <c r="AB65" s="512"/>
      <c r="AC65" s="513"/>
      <c r="AD65" s="515" t="s">
        <v>304</v>
      </c>
      <c r="AE65" s="515"/>
      <c r="AF65" s="515"/>
      <c r="AG65" s="515"/>
      <c r="AH65" s="516"/>
      <c r="AI65" s="488" t="s">
        <v>304</v>
      </c>
      <c r="AJ65" s="489"/>
      <c r="AK65" s="489"/>
      <c r="AL65" s="489"/>
      <c r="AM65" s="561"/>
      <c r="AN65" s="491"/>
      <c r="AO65" s="553"/>
      <c r="AP65" s="553"/>
      <c r="AQ65" s="553"/>
      <c r="AR65" s="554" t="s">
        <v>213</v>
      </c>
      <c r="AS65" s="492"/>
      <c r="AT65" s="495"/>
      <c r="AU65" s="555"/>
      <c r="AV65" s="556" t="s">
        <v>212</v>
      </c>
      <c r="AW65" s="496"/>
      <c r="AX65" s="498"/>
      <c r="AY65" s="499"/>
      <c r="AZ65" s="499"/>
      <c r="BA65" s="500"/>
      <c r="BB65" s="501"/>
      <c r="BC65" s="501"/>
      <c r="BD65" s="501"/>
      <c r="BE65" s="501"/>
      <c r="BF65" s="517"/>
      <c r="BG65" s="518"/>
      <c r="BH65" s="518"/>
      <c r="BI65" s="518"/>
      <c r="BJ65" s="519" t="s">
        <v>726</v>
      </c>
      <c r="BK65" s="520"/>
      <c r="BL65" s="481"/>
      <c r="BM65" s="548"/>
      <c r="BN65" s="548"/>
      <c r="BO65" s="548"/>
      <c r="BP65" s="557" t="s">
        <v>211</v>
      </c>
      <c r="BQ65" s="482"/>
      <c r="BR65" s="481"/>
      <c r="BS65" s="548"/>
      <c r="BT65" s="548"/>
      <c r="BU65" s="548"/>
      <c r="BV65" s="557" t="s">
        <v>211</v>
      </c>
      <c r="BW65" s="482"/>
      <c r="BX65" s="484" t="str">
        <f t="shared" si="0"/>
        <v/>
      </c>
      <c r="BY65" s="485"/>
      <c r="BZ65" s="485"/>
      <c r="CA65" s="485"/>
      <c r="CB65" s="485"/>
      <c r="CC65" s="485"/>
      <c r="CD65" s="485"/>
      <c r="CE65" s="486"/>
      <c r="CF65" s="558" t="s">
        <v>304</v>
      </c>
      <c r="CG65" s="559"/>
      <c r="CH65" s="559"/>
      <c r="CI65" s="559"/>
      <c r="CJ65" s="560"/>
      <c r="CP65" s="114">
        <f t="shared" si="1"/>
        <v>6</v>
      </c>
    </row>
    <row r="66" spans="1:94" ht="35.15" customHeight="1">
      <c r="A66" s="487">
        <v>11</v>
      </c>
      <c r="B66" s="487"/>
      <c r="C66" s="511"/>
      <c r="D66" s="512"/>
      <c r="E66" s="512"/>
      <c r="F66" s="512"/>
      <c r="G66" s="512"/>
      <c r="H66" s="512"/>
      <c r="I66" s="512"/>
      <c r="J66" s="512"/>
      <c r="K66" s="512"/>
      <c r="L66" s="512"/>
      <c r="M66" s="512"/>
      <c r="N66" s="512"/>
      <c r="O66" s="512"/>
      <c r="P66" s="512"/>
      <c r="Q66" s="512"/>
      <c r="R66" s="512"/>
      <c r="S66" s="512"/>
      <c r="T66" s="512"/>
      <c r="U66" s="512"/>
      <c r="V66" s="512"/>
      <c r="W66" s="512"/>
      <c r="X66" s="512"/>
      <c r="Y66" s="512"/>
      <c r="Z66" s="512"/>
      <c r="AA66" s="512"/>
      <c r="AB66" s="512"/>
      <c r="AC66" s="513"/>
      <c r="AD66" s="515" t="s">
        <v>304</v>
      </c>
      <c r="AE66" s="515"/>
      <c r="AF66" s="515"/>
      <c r="AG66" s="515"/>
      <c r="AH66" s="516"/>
      <c r="AI66" s="488" t="s">
        <v>304</v>
      </c>
      <c r="AJ66" s="489"/>
      <c r="AK66" s="489"/>
      <c r="AL66" s="489"/>
      <c r="AM66" s="489"/>
      <c r="AN66" s="490"/>
      <c r="AO66" s="490"/>
      <c r="AP66" s="490"/>
      <c r="AQ66" s="491"/>
      <c r="AR66" s="554" t="s">
        <v>213</v>
      </c>
      <c r="AS66" s="492"/>
      <c r="AT66" s="494"/>
      <c r="AU66" s="495"/>
      <c r="AV66" s="496" t="s">
        <v>212</v>
      </c>
      <c r="AW66" s="497"/>
      <c r="AX66" s="498"/>
      <c r="AY66" s="499"/>
      <c r="AZ66" s="499"/>
      <c r="BA66" s="500"/>
      <c r="BB66" s="501"/>
      <c r="BC66" s="501"/>
      <c r="BD66" s="501"/>
      <c r="BE66" s="501"/>
      <c r="BF66" s="517"/>
      <c r="BG66" s="518"/>
      <c r="BH66" s="518"/>
      <c r="BI66" s="518"/>
      <c r="BJ66" s="519" t="s">
        <v>726</v>
      </c>
      <c r="BK66" s="520"/>
      <c r="BL66" s="480"/>
      <c r="BM66" s="480"/>
      <c r="BN66" s="480"/>
      <c r="BO66" s="481"/>
      <c r="BP66" s="482" t="s">
        <v>211</v>
      </c>
      <c r="BQ66" s="483"/>
      <c r="BR66" s="481"/>
      <c r="BS66" s="548"/>
      <c r="BT66" s="548"/>
      <c r="BU66" s="548"/>
      <c r="BV66" s="482" t="s">
        <v>211</v>
      </c>
      <c r="BW66" s="483"/>
      <c r="BX66" s="484" t="str">
        <f t="shared" si="0"/>
        <v/>
      </c>
      <c r="BY66" s="485"/>
      <c r="BZ66" s="485"/>
      <c r="CA66" s="485"/>
      <c r="CB66" s="485"/>
      <c r="CC66" s="485"/>
      <c r="CD66" s="485"/>
      <c r="CE66" s="486"/>
      <c r="CF66" s="549" t="s">
        <v>304</v>
      </c>
      <c r="CG66" s="550"/>
      <c r="CH66" s="550"/>
      <c r="CI66" s="550"/>
      <c r="CJ66" s="551"/>
      <c r="CP66" s="114">
        <f t="shared" si="1"/>
        <v>6</v>
      </c>
    </row>
    <row r="67" spans="1:94" ht="35.15" customHeight="1">
      <c r="A67" s="521">
        <v>12</v>
      </c>
      <c r="B67" s="521"/>
      <c r="C67" s="511"/>
      <c r="D67" s="512"/>
      <c r="E67" s="512"/>
      <c r="F67" s="512"/>
      <c r="G67" s="512"/>
      <c r="H67" s="512"/>
      <c r="I67" s="512"/>
      <c r="J67" s="512"/>
      <c r="K67" s="512"/>
      <c r="L67" s="512"/>
      <c r="M67" s="512"/>
      <c r="N67" s="512"/>
      <c r="O67" s="512"/>
      <c r="P67" s="512"/>
      <c r="Q67" s="512"/>
      <c r="R67" s="512"/>
      <c r="S67" s="512"/>
      <c r="T67" s="512"/>
      <c r="U67" s="512"/>
      <c r="V67" s="512"/>
      <c r="W67" s="512"/>
      <c r="X67" s="512"/>
      <c r="Y67" s="512"/>
      <c r="Z67" s="512"/>
      <c r="AA67" s="512"/>
      <c r="AB67" s="512"/>
      <c r="AC67" s="513"/>
      <c r="AD67" s="515" t="s">
        <v>304</v>
      </c>
      <c r="AE67" s="515"/>
      <c r="AF67" s="515"/>
      <c r="AG67" s="515"/>
      <c r="AH67" s="516"/>
      <c r="AI67" s="488" t="s">
        <v>304</v>
      </c>
      <c r="AJ67" s="489"/>
      <c r="AK67" s="489"/>
      <c r="AL67" s="489"/>
      <c r="AM67" s="561"/>
      <c r="AN67" s="491"/>
      <c r="AO67" s="553"/>
      <c r="AP67" s="553"/>
      <c r="AQ67" s="553"/>
      <c r="AR67" s="554" t="s">
        <v>213</v>
      </c>
      <c r="AS67" s="492"/>
      <c r="AT67" s="495"/>
      <c r="AU67" s="555"/>
      <c r="AV67" s="556" t="s">
        <v>212</v>
      </c>
      <c r="AW67" s="496"/>
      <c r="AX67" s="498"/>
      <c r="AY67" s="499"/>
      <c r="AZ67" s="499"/>
      <c r="BA67" s="500"/>
      <c r="BB67" s="501"/>
      <c r="BC67" s="501"/>
      <c r="BD67" s="501"/>
      <c r="BE67" s="501"/>
      <c r="BF67" s="517"/>
      <c r="BG67" s="518"/>
      <c r="BH67" s="518"/>
      <c r="BI67" s="518"/>
      <c r="BJ67" s="519" t="s">
        <v>726</v>
      </c>
      <c r="BK67" s="520"/>
      <c r="BL67" s="481"/>
      <c r="BM67" s="548"/>
      <c r="BN67" s="548"/>
      <c r="BO67" s="548"/>
      <c r="BP67" s="557" t="s">
        <v>211</v>
      </c>
      <c r="BQ67" s="482"/>
      <c r="BR67" s="481"/>
      <c r="BS67" s="548"/>
      <c r="BT67" s="548"/>
      <c r="BU67" s="548"/>
      <c r="BV67" s="557" t="s">
        <v>211</v>
      </c>
      <c r="BW67" s="482"/>
      <c r="BX67" s="484" t="str">
        <f t="shared" si="0"/>
        <v/>
      </c>
      <c r="BY67" s="485"/>
      <c r="BZ67" s="485"/>
      <c r="CA67" s="485"/>
      <c r="CB67" s="485"/>
      <c r="CC67" s="485"/>
      <c r="CD67" s="485"/>
      <c r="CE67" s="486"/>
      <c r="CF67" s="558" t="s">
        <v>304</v>
      </c>
      <c r="CG67" s="559"/>
      <c r="CH67" s="559"/>
      <c r="CI67" s="559"/>
      <c r="CJ67" s="560"/>
      <c r="CP67" s="114">
        <f t="shared" si="1"/>
        <v>6</v>
      </c>
    </row>
    <row r="68" spans="1:94" ht="35.15" customHeight="1">
      <c r="A68" s="487">
        <v>13</v>
      </c>
      <c r="B68" s="487"/>
      <c r="C68" s="511"/>
      <c r="D68" s="512"/>
      <c r="E68" s="512"/>
      <c r="F68" s="512"/>
      <c r="G68" s="512"/>
      <c r="H68" s="512"/>
      <c r="I68" s="512"/>
      <c r="J68" s="512"/>
      <c r="K68" s="512"/>
      <c r="L68" s="512"/>
      <c r="M68" s="512"/>
      <c r="N68" s="512"/>
      <c r="O68" s="512"/>
      <c r="P68" s="512"/>
      <c r="Q68" s="512"/>
      <c r="R68" s="512"/>
      <c r="S68" s="512"/>
      <c r="T68" s="512"/>
      <c r="U68" s="512"/>
      <c r="V68" s="512"/>
      <c r="W68" s="512"/>
      <c r="X68" s="512"/>
      <c r="Y68" s="512"/>
      <c r="Z68" s="512"/>
      <c r="AA68" s="512"/>
      <c r="AB68" s="512"/>
      <c r="AC68" s="513"/>
      <c r="AD68" s="515" t="s">
        <v>304</v>
      </c>
      <c r="AE68" s="515"/>
      <c r="AF68" s="515"/>
      <c r="AG68" s="515"/>
      <c r="AH68" s="516"/>
      <c r="AI68" s="488" t="s">
        <v>304</v>
      </c>
      <c r="AJ68" s="489"/>
      <c r="AK68" s="489"/>
      <c r="AL68" s="489"/>
      <c r="AM68" s="489"/>
      <c r="AN68" s="490"/>
      <c r="AO68" s="490"/>
      <c r="AP68" s="490"/>
      <c r="AQ68" s="491"/>
      <c r="AR68" s="554" t="s">
        <v>213</v>
      </c>
      <c r="AS68" s="492"/>
      <c r="AT68" s="494"/>
      <c r="AU68" s="495"/>
      <c r="AV68" s="496" t="s">
        <v>212</v>
      </c>
      <c r="AW68" s="497"/>
      <c r="AX68" s="498"/>
      <c r="AY68" s="499"/>
      <c r="AZ68" s="499"/>
      <c r="BA68" s="500"/>
      <c r="BB68" s="501"/>
      <c r="BC68" s="501"/>
      <c r="BD68" s="501"/>
      <c r="BE68" s="501"/>
      <c r="BF68" s="517"/>
      <c r="BG68" s="518"/>
      <c r="BH68" s="518"/>
      <c r="BI68" s="518"/>
      <c r="BJ68" s="519" t="s">
        <v>726</v>
      </c>
      <c r="BK68" s="520"/>
      <c r="BL68" s="480"/>
      <c r="BM68" s="480"/>
      <c r="BN68" s="480"/>
      <c r="BO68" s="481"/>
      <c r="BP68" s="482" t="s">
        <v>211</v>
      </c>
      <c r="BQ68" s="483"/>
      <c r="BR68" s="481"/>
      <c r="BS68" s="548"/>
      <c r="BT68" s="548"/>
      <c r="BU68" s="548"/>
      <c r="BV68" s="482" t="s">
        <v>211</v>
      </c>
      <c r="BW68" s="483"/>
      <c r="BX68" s="484" t="str">
        <f t="shared" si="0"/>
        <v/>
      </c>
      <c r="BY68" s="485"/>
      <c r="BZ68" s="485"/>
      <c r="CA68" s="485"/>
      <c r="CB68" s="485"/>
      <c r="CC68" s="485"/>
      <c r="CD68" s="485"/>
      <c r="CE68" s="486"/>
      <c r="CF68" s="549" t="s">
        <v>304</v>
      </c>
      <c r="CG68" s="550"/>
      <c r="CH68" s="550"/>
      <c r="CI68" s="550"/>
      <c r="CJ68" s="551"/>
      <c r="CP68" s="114">
        <f t="shared" si="1"/>
        <v>6</v>
      </c>
    </row>
    <row r="69" spans="1:94" ht="35.15" customHeight="1">
      <c r="A69" s="521">
        <v>14</v>
      </c>
      <c r="B69" s="521"/>
      <c r="C69" s="511"/>
      <c r="D69" s="512"/>
      <c r="E69" s="512"/>
      <c r="F69" s="512"/>
      <c r="G69" s="512"/>
      <c r="H69" s="512"/>
      <c r="I69" s="512"/>
      <c r="J69" s="512"/>
      <c r="K69" s="512"/>
      <c r="L69" s="512"/>
      <c r="M69" s="512"/>
      <c r="N69" s="512"/>
      <c r="O69" s="512"/>
      <c r="P69" s="512"/>
      <c r="Q69" s="512"/>
      <c r="R69" s="512"/>
      <c r="S69" s="512"/>
      <c r="T69" s="512"/>
      <c r="U69" s="512"/>
      <c r="V69" s="512"/>
      <c r="W69" s="512"/>
      <c r="X69" s="512"/>
      <c r="Y69" s="512"/>
      <c r="Z69" s="512"/>
      <c r="AA69" s="512"/>
      <c r="AB69" s="512"/>
      <c r="AC69" s="513"/>
      <c r="AD69" s="515" t="s">
        <v>304</v>
      </c>
      <c r="AE69" s="515"/>
      <c r="AF69" s="515"/>
      <c r="AG69" s="515"/>
      <c r="AH69" s="516"/>
      <c r="AI69" s="488" t="s">
        <v>304</v>
      </c>
      <c r="AJ69" s="489"/>
      <c r="AK69" s="489"/>
      <c r="AL69" s="489"/>
      <c r="AM69" s="561"/>
      <c r="AN69" s="491"/>
      <c r="AO69" s="553"/>
      <c r="AP69" s="553"/>
      <c r="AQ69" s="553"/>
      <c r="AR69" s="554" t="s">
        <v>213</v>
      </c>
      <c r="AS69" s="492"/>
      <c r="AT69" s="495"/>
      <c r="AU69" s="555"/>
      <c r="AV69" s="556" t="s">
        <v>212</v>
      </c>
      <c r="AW69" s="496"/>
      <c r="AX69" s="498"/>
      <c r="AY69" s="499"/>
      <c r="AZ69" s="499"/>
      <c r="BA69" s="500"/>
      <c r="BB69" s="501"/>
      <c r="BC69" s="501"/>
      <c r="BD69" s="501"/>
      <c r="BE69" s="501"/>
      <c r="BF69" s="517"/>
      <c r="BG69" s="518"/>
      <c r="BH69" s="518"/>
      <c r="BI69" s="518"/>
      <c r="BJ69" s="519" t="s">
        <v>726</v>
      </c>
      <c r="BK69" s="520"/>
      <c r="BL69" s="481"/>
      <c r="BM69" s="548"/>
      <c r="BN69" s="548"/>
      <c r="BO69" s="548"/>
      <c r="BP69" s="557" t="s">
        <v>211</v>
      </c>
      <c r="BQ69" s="482"/>
      <c r="BR69" s="481"/>
      <c r="BS69" s="548"/>
      <c r="BT69" s="548"/>
      <c r="BU69" s="548"/>
      <c r="BV69" s="557" t="s">
        <v>211</v>
      </c>
      <c r="BW69" s="482"/>
      <c r="BX69" s="484" t="str">
        <f t="shared" si="0"/>
        <v/>
      </c>
      <c r="BY69" s="485"/>
      <c r="BZ69" s="485"/>
      <c r="CA69" s="485"/>
      <c r="CB69" s="485"/>
      <c r="CC69" s="485"/>
      <c r="CD69" s="485"/>
      <c r="CE69" s="486"/>
      <c r="CF69" s="558" t="s">
        <v>304</v>
      </c>
      <c r="CG69" s="559"/>
      <c r="CH69" s="559"/>
      <c r="CI69" s="559"/>
      <c r="CJ69" s="560"/>
      <c r="CP69" s="114">
        <f t="shared" si="1"/>
        <v>6</v>
      </c>
    </row>
    <row r="70" spans="1:94" ht="35.15" customHeight="1">
      <c r="A70" s="487">
        <v>15</v>
      </c>
      <c r="B70" s="487"/>
      <c r="C70" s="511"/>
      <c r="D70" s="512"/>
      <c r="E70" s="512"/>
      <c r="F70" s="512"/>
      <c r="G70" s="512"/>
      <c r="H70" s="512"/>
      <c r="I70" s="512"/>
      <c r="J70" s="512"/>
      <c r="K70" s="512"/>
      <c r="L70" s="512"/>
      <c r="M70" s="512"/>
      <c r="N70" s="512"/>
      <c r="O70" s="512"/>
      <c r="P70" s="512"/>
      <c r="Q70" s="512"/>
      <c r="R70" s="512"/>
      <c r="S70" s="512"/>
      <c r="T70" s="512"/>
      <c r="U70" s="512"/>
      <c r="V70" s="512"/>
      <c r="W70" s="512"/>
      <c r="X70" s="512"/>
      <c r="Y70" s="512"/>
      <c r="Z70" s="512"/>
      <c r="AA70" s="512"/>
      <c r="AB70" s="512"/>
      <c r="AC70" s="513"/>
      <c r="AD70" s="515" t="s">
        <v>304</v>
      </c>
      <c r="AE70" s="515"/>
      <c r="AF70" s="515"/>
      <c r="AG70" s="515"/>
      <c r="AH70" s="516"/>
      <c r="AI70" s="576" t="s">
        <v>304</v>
      </c>
      <c r="AJ70" s="576"/>
      <c r="AK70" s="576"/>
      <c r="AL70" s="576"/>
      <c r="AM70" s="576"/>
      <c r="AN70" s="491"/>
      <c r="AO70" s="553"/>
      <c r="AP70" s="553"/>
      <c r="AQ70" s="553"/>
      <c r="AR70" s="554" t="s">
        <v>213</v>
      </c>
      <c r="AS70" s="492"/>
      <c r="AT70" s="495"/>
      <c r="AU70" s="555"/>
      <c r="AV70" s="556" t="s">
        <v>212</v>
      </c>
      <c r="AW70" s="496"/>
      <c r="AX70" s="498"/>
      <c r="AY70" s="499"/>
      <c r="AZ70" s="499"/>
      <c r="BA70" s="500"/>
      <c r="BB70" s="501"/>
      <c r="BC70" s="501"/>
      <c r="BD70" s="501"/>
      <c r="BE70" s="501"/>
      <c r="BF70" s="517"/>
      <c r="BG70" s="518"/>
      <c r="BH70" s="518"/>
      <c r="BI70" s="518"/>
      <c r="BJ70" s="519" t="s">
        <v>726</v>
      </c>
      <c r="BK70" s="520"/>
      <c r="BL70" s="481"/>
      <c r="BM70" s="548"/>
      <c r="BN70" s="548"/>
      <c r="BO70" s="548"/>
      <c r="BP70" s="557" t="s">
        <v>211</v>
      </c>
      <c r="BQ70" s="482"/>
      <c r="BR70" s="481"/>
      <c r="BS70" s="548"/>
      <c r="BT70" s="548"/>
      <c r="BU70" s="548"/>
      <c r="BV70" s="557" t="s">
        <v>211</v>
      </c>
      <c r="BW70" s="482"/>
      <c r="BX70" s="484" t="str">
        <f t="shared" si="0"/>
        <v/>
      </c>
      <c r="BY70" s="485"/>
      <c r="BZ70" s="485"/>
      <c r="CA70" s="485"/>
      <c r="CB70" s="485"/>
      <c r="CC70" s="485"/>
      <c r="CD70" s="485"/>
      <c r="CE70" s="486"/>
      <c r="CF70" s="558" t="s">
        <v>304</v>
      </c>
      <c r="CG70" s="559"/>
      <c r="CH70" s="559"/>
      <c r="CI70" s="559"/>
      <c r="CJ70" s="560"/>
      <c r="CP70" s="114">
        <f t="shared" si="1"/>
        <v>6</v>
      </c>
    </row>
    <row r="71" spans="1:94" ht="35.15" customHeight="1">
      <c r="A71" s="521">
        <v>16</v>
      </c>
      <c r="B71" s="521"/>
      <c r="C71" s="511"/>
      <c r="D71" s="512"/>
      <c r="E71" s="512"/>
      <c r="F71" s="512"/>
      <c r="G71" s="512"/>
      <c r="H71" s="512"/>
      <c r="I71" s="512"/>
      <c r="J71" s="512"/>
      <c r="K71" s="512"/>
      <c r="L71" s="512"/>
      <c r="M71" s="512"/>
      <c r="N71" s="512"/>
      <c r="O71" s="512"/>
      <c r="P71" s="512"/>
      <c r="Q71" s="512"/>
      <c r="R71" s="512"/>
      <c r="S71" s="512"/>
      <c r="T71" s="512"/>
      <c r="U71" s="512"/>
      <c r="V71" s="512"/>
      <c r="W71" s="512"/>
      <c r="X71" s="512"/>
      <c r="Y71" s="512"/>
      <c r="Z71" s="512"/>
      <c r="AA71" s="512"/>
      <c r="AB71" s="512"/>
      <c r="AC71" s="513"/>
      <c r="AD71" s="515" t="s">
        <v>304</v>
      </c>
      <c r="AE71" s="515"/>
      <c r="AF71" s="515"/>
      <c r="AG71" s="515"/>
      <c r="AH71" s="516"/>
      <c r="AI71" s="535" t="s">
        <v>304</v>
      </c>
      <c r="AJ71" s="536"/>
      <c r="AK71" s="536"/>
      <c r="AL71" s="536"/>
      <c r="AM71" s="536"/>
      <c r="AN71" s="537"/>
      <c r="AO71" s="537"/>
      <c r="AP71" s="537"/>
      <c r="AQ71" s="538"/>
      <c r="AR71" s="539" t="s">
        <v>213</v>
      </c>
      <c r="AS71" s="540"/>
      <c r="AT71" s="565"/>
      <c r="AU71" s="566"/>
      <c r="AV71" s="567" t="s">
        <v>212</v>
      </c>
      <c r="AW71" s="568"/>
      <c r="AX71" s="569"/>
      <c r="AY71" s="570"/>
      <c r="AZ71" s="570"/>
      <c r="BA71" s="571"/>
      <c r="BB71" s="501"/>
      <c r="BC71" s="501"/>
      <c r="BD71" s="501"/>
      <c r="BE71" s="501"/>
      <c r="BF71" s="517"/>
      <c r="BG71" s="518"/>
      <c r="BH71" s="518"/>
      <c r="BI71" s="518"/>
      <c r="BJ71" s="519" t="s">
        <v>726</v>
      </c>
      <c r="BK71" s="520"/>
      <c r="BL71" s="572"/>
      <c r="BM71" s="572"/>
      <c r="BN71" s="572"/>
      <c r="BO71" s="573"/>
      <c r="BP71" s="574" t="s">
        <v>211</v>
      </c>
      <c r="BQ71" s="575"/>
      <c r="BR71" s="481"/>
      <c r="BS71" s="548"/>
      <c r="BT71" s="548"/>
      <c r="BU71" s="548"/>
      <c r="BV71" s="574" t="s">
        <v>211</v>
      </c>
      <c r="BW71" s="575"/>
      <c r="BX71" s="484" t="str">
        <f t="shared" si="0"/>
        <v/>
      </c>
      <c r="BY71" s="485"/>
      <c r="BZ71" s="485"/>
      <c r="CA71" s="485"/>
      <c r="CB71" s="485"/>
      <c r="CC71" s="485"/>
      <c r="CD71" s="485"/>
      <c r="CE71" s="486"/>
      <c r="CF71" s="562" t="s">
        <v>304</v>
      </c>
      <c r="CG71" s="563"/>
      <c r="CH71" s="563"/>
      <c r="CI71" s="563"/>
      <c r="CJ71" s="564"/>
      <c r="CP71" s="114">
        <f t="shared" si="1"/>
        <v>6</v>
      </c>
    </row>
    <row r="72" spans="1:94" ht="35.15" customHeight="1">
      <c r="A72" s="487">
        <v>17</v>
      </c>
      <c r="B72" s="487"/>
      <c r="C72" s="511"/>
      <c r="D72" s="512"/>
      <c r="E72" s="512"/>
      <c r="F72" s="512"/>
      <c r="G72" s="512"/>
      <c r="H72" s="512"/>
      <c r="I72" s="512"/>
      <c r="J72" s="512"/>
      <c r="K72" s="512"/>
      <c r="L72" s="512"/>
      <c r="M72" s="512"/>
      <c r="N72" s="512"/>
      <c r="O72" s="512"/>
      <c r="P72" s="512"/>
      <c r="Q72" s="512"/>
      <c r="R72" s="512"/>
      <c r="S72" s="512"/>
      <c r="T72" s="512"/>
      <c r="U72" s="512"/>
      <c r="V72" s="512"/>
      <c r="W72" s="512"/>
      <c r="X72" s="512"/>
      <c r="Y72" s="512"/>
      <c r="Z72" s="512"/>
      <c r="AA72" s="512"/>
      <c r="AB72" s="512"/>
      <c r="AC72" s="513"/>
      <c r="AD72" s="515" t="s">
        <v>304</v>
      </c>
      <c r="AE72" s="515"/>
      <c r="AF72" s="515"/>
      <c r="AG72" s="515"/>
      <c r="AH72" s="516"/>
      <c r="AI72" s="488" t="s">
        <v>304</v>
      </c>
      <c r="AJ72" s="489"/>
      <c r="AK72" s="489"/>
      <c r="AL72" s="489"/>
      <c r="AM72" s="489"/>
      <c r="AN72" s="490"/>
      <c r="AO72" s="490"/>
      <c r="AP72" s="490"/>
      <c r="AQ72" s="491"/>
      <c r="AR72" s="492" t="s">
        <v>213</v>
      </c>
      <c r="AS72" s="493"/>
      <c r="AT72" s="494"/>
      <c r="AU72" s="495"/>
      <c r="AV72" s="496" t="s">
        <v>212</v>
      </c>
      <c r="AW72" s="497"/>
      <c r="AX72" s="498"/>
      <c r="AY72" s="499"/>
      <c r="AZ72" s="499"/>
      <c r="BA72" s="500"/>
      <c r="BB72" s="501"/>
      <c r="BC72" s="501"/>
      <c r="BD72" s="501"/>
      <c r="BE72" s="501"/>
      <c r="BF72" s="517"/>
      <c r="BG72" s="518"/>
      <c r="BH72" s="518"/>
      <c r="BI72" s="518"/>
      <c r="BJ72" s="519" t="s">
        <v>726</v>
      </c>
      <c r="BK72" s="520"/>
      <c r="BL72" s="480"/>
      <c r="BM72" s="480"/>
      <c r="BN72" s="480"/>
      <c r="BO72" s="481"/>
      <c r="BP72" s="482" t="s">
        <v>211</v>
      </c>
      <c r="BQ72" s="483"/>
      <c r="BR72" s="481"/>
      <c r="BS72" s="548"/>
      <c r="BT72" s="548"/>
      <c r="BU72" s="548"/>
      <c r="BV72" s="482" t="s">
        <v>211</v>
      </c>
      <c r="BW72" s="483"/>
      <c r="BX72" s="484" t="str">
        <f t="shared" si="0"/>
        <v/>
      </c>
      <c r="BY72" s="485"/>
      <c r="BZ72" s="485"/>
      <c r="CA72" s="485"/>
      <c r="CB72" s="485"/>
      <c r="CC72" s="485"/>
      <c r="CD72" s="485"/>
      <c r="CE72" s="486"/>
      <c r="CF72" s="549" t="s">
        <v>304</v>
      </c>
      <c r="CG72" s="550"/>
      <c r="CH72" s="550"/>
      <c r="CI72" s="550"/>
      <c r="CJ72" s="551"/>
      <c r="CP72" s="114">
        <f t="shared" si="1"/>
        <v>6</v>
      </c>
    </row>
    <row r="73" spans="1:94" ht="35.15" customHeight="1">
      <c r="A73" s="521">
        <v>18</v>
      </c>
      <c r="B73" s="521"/>
      <c r="C73" s="511"/>
      <c r="D73" s="512"/>
      <c r="E73" s="512"/>
      <c r="F73" s="512"/>
      <c r="G73" s="512"/>
      <c r="H73" s="512"/>
      <c r="I73" s="512"/>
      <c r="J73" s="512"/>
      <c r="K73" s="512"/>
      <c r="L73" s="512"/>
      <c r="M73" s="512"/>
      <c r="N73" s="512"/>
      <c r="O73" s="512"/>
      <c r="P73" s="512"/>
      <c r="Q73" s="512"/>
      <c r="R73" s="512"/>
      <c r="S73" s="512"/>
      <c r="T73" s="512"/>
      <c r="U73" s="512"/>
      <c r="V73" s="512"/>
      <c r="W73" s="512"/>
      <c r="X73" s="512"/>
      <c r="Y73" s="512"/>
      <c r="Z73" s="512"/>
      <c r="AA73" s="512"/>
      <c r="AB73" s="512"/>
      <c r="AC73" s="513"/>
      <c r="AD73" s="515" t="s">
        <v>304</v>
      </c>
      <c r="AE73" s="515"/>
      <c r="AF73" s="515"/>
      <c r="AG73" s="515"/>
      <c r="AH73" s="516"/>
      <c r="AI73" s="488" t="s">
        <v>304</v>
      </c>
      <c r="AJ73" s="489"/>
      <c r="AK73" s="489"/>
      <c r="AL73" s="489"/>
      <c r="AM73" s="489"/>
      <c r="AN73" s="490"/>
      <c r="AO73" s="490"/>
      <c r="AP73" s="490"/>
      <c r="AQ73" s="491"/>
      <c r="AR73" s="492" t="s">
        <v>213</v>
      </c>
      <c r="AS73" s="493"/>
      <c r="AT73" s="494"/>
      <c r="AU73" s="495"/>
      <c r="AV73" s="496" t="s">
        <v>212</v>
      </c>
      <c r="AW73" s="497"/>
      <c r="AX73" s="498"/>
      <c r="AY73" s="499"/>
      <c r="AZ73" s="499"/>
      <c r="BA73" s="500"/>
      <c r="BB73" s="501"/>
      <c r="BC73" s="501"/>
      <c r="BD73" s="501"/>
      <c r="BE73" s="501"/>
      <c r="BF73" s="517"/>
      <c r="BG73" s="518"/>
      <c r="BH73" s="518"/>
      <c r="BI73" s="518"/>
      <c r="BJ73" s="519" t="s">
        <v>726</v>
      </c>
      <c r="BK73" s="520"/>
      <c r="BL73" s="480"/>
      <c r="BM73" s="480"/>
      <c r="BN73" s="480"/>
      <c r="BO73" s="481"/>
      <c r="BP73" s="482" t="s">
        <v>211</v>
      </c>
      <c r="BQ73" s="483"/>
      <c r="BR73" s="481"/>
      <c r="BS73" s="548"/>
      <c r="BT73" s="548"/>
      <c r="BU73" s="548"/>
      <c r="BV73" s="482" t="s">
        <v>211</v>
      </c>
      <c r="BW73" s="483"/>
      <c r="BX73" s="484" t="str">
        <f t="shared" si="0"/>
        <v/>
      </c>
      <c r="BY73" s="485"/>
      <c r="BZ73" s="485"/>
      <c r="CA73" s="485"/>
      <c r="CB73" s="485"/>
      <c r="CC73" s="485"/>
      <c r="CD73" s="485"/>
      <c r="CE73" s="486"/>
      <c r="CF73" s="549" t="s">
        <v>304</v>
      </c>
      <c r="CG73" s="550"/>
      <c r="CH73" s="550"/>
      <c r="CI73" s="550"/>
      <c r="CJ73" s="551"/>
      <c r="CP73" s="114">
        <f t="shared" si="1"/>
        <v>6</v>
      </c>
    </row>
    <row r="74" spans="1:94" ht="35.15" customHeight="1">
      <c r="A74" s="487">
        <v>19</v>
      </c>
      <c r="B74" s="487"/>
      <c r="C74" s="511"/>
      <c r="D74" s="512"/>
      <c r="E74" s="512"/>
      <c r="F74" s="512"/>
      <c r="G74" s="512"/>
      <c r="H74" s="512"/>
      <c r="I74" s="512"/>
      <c r="J74" s="512"/>
      <c r="K74" s="512"/>
      <c r="L74" s="512"/>
      <c r="M74" s="512"/>
      <c r="N74" s="512"/>
      <c r="O74" s="512"/>
      <c r="P74" s="512"/>
      <c r="Q74" s="512"/>
      <c r="R74" s="512"/>
      <c r="S74" s="512"/>
      <c r="T74" s="512"/>
      <c r="U74" s="512"/>
      <c r="V74" s="512"/>
      <c r="W74" s="512"/>
      <c r="X74" s="512"/>
      <c r="Y74" s="512"/>
      <c r="Z74" s="512"/>
      <c r="AA74" s="512"/>
      <c r="AB74" s="512"/>
      <c r="AC74" s="513"/>
      <c r="AD74" s="515" t="s">
        <v>304</v>
      </c>
      <c r="AE74" s="515"/>
      <c r="AF74" s="515"/>
      <c r="AG74" s="515"/>
      <c r="AH74" s="516"/>
      <c r="AI74" s="488" t="s">
        <v>304</v>
      </c>
      <c r="AJ74" s="489"/>
      <c r="AK74" s="489"/>
      <c r="AL74" s="489"/>
      <c r="AM74" s="489"/>
      <c r="AN74" s="490"/>
      <c r="AO74" s="490"/>
      <c r="AP74" s="490"/>
      <c r="AQ74" s="491"/>
      <c r="AR74" s="492" t="s">
        <v>213</v>
      </c>
      <c r="AS74" s="493"/>
      <c r="AT74" s="494"/>
      <c r="AU74" s="495"/>
      <c r="AV74" s="496" t="s">
        <v>212</v>
      </c>
      <c r="AW74" s="497"/>
      <c r="AX74" s="498"/>
      <c r="AY74" s="499"/>
      <c r="AZ74" s="499"/>
      <c r="BA74" s="500"/>
      <c r="BB74" s="501"/>
      <c r="BC74" s="501"/>
      <c r="BD74" s="501"/>
      <c r="BE74" s="501"/>
      <c r="BF74" s="517"/>
      <c r="BG74" s="518"/>
      <c r="BH74" s="518"/>
      <c r="BI74" s="518"/>
      <c r="BJ74" s="519" t="s">
        <v>726</v>
      </c>
      <c r="BK74" s="520"/>
      <c r="BL74" s="480"/>
      <c r="BM74" s="480"/>
      <c r="BN74" s="480"/>
      <c r="BO74" s="481"/>
      <c r="BP74" s="482" t="s">
        <v>211</v>
      </c>
      <c r="BQ74" s="483"/>
      <c r="BR74" s="481"/>
      <c r="BS74" s="548"/>
      <c r="BT74" s="548"/>
      <c r="BU74" s="548"/>
      <c r="BV74" s="482" t="s">
        <v>211</v>
      </c>
      <c r="BW74" s="483"/>
      <c r="BX74" s="484" t="str">
        <f t="shared" si="0"/>
        <v/>
      </c>
      <c r="BY74" s="485"/>
      <c r="BZ74" s="485"/>
      <c r="CA74" s="485"/>
      <c r="CB74" s="485"/>
      <c r="CC74" s="485"/>
      <c r="CD74" s="485"/>
      <c r="CE74" s="486"/>
      <c r="CF74" s="549" t="s">
        <v>304</v>
      </c>
      <c r="CG74" s="550"/>
      <c r="CH74" s="550"/>
      <c r="CI74" s="550"/>
      <c r="CJ74" s="551"/>
      <c r="CP74" s="114">
        <f t="shared" si="1"/>
        <v>6</v>
      </c>
    </row>
    <row r="75" spans="1:94" ht="35.15" customHeight="1">
      <c r="A75" s="521">
        <v>20</v>
      </c>
      <c r="B75" s="521"/>
      <c r="C75" s="511"/>
      <c r="D75" s="512"/>
      <c r="E75" s="512"/>
      <c r="F75" s="512"/>
      <c r="G75" s="512"/>
      <c r="H75" s="512"/>
      <c r="I75" s="512"/>
      <c r="J75" s="512"/>
      <c r="K75" s="512"/>
      <c r="L75" s="512"/>
      <c r="M75" s="512"/>
      <c r="N75" s="512"/>
      <c r="O75" s="512"/>
      <c r="P75" s="512"/>
      <c r="Q75" s="512"/>
      <c r="R75" s="512"/>
      <c r="S75" s="512"/>
      <c r="T75" s="512"/>
      <c r="U75" s="512"/>
      <c r="V75" s="512"/>
      <c r="W75" s="512"/>
      <c r="X75" s="512"/>
      <c r="Y75" s="512"/>
      <c r="Z75" s="512"/>
      <c r="AA75" s="512"/>
      <c r="AB75" s="512"/>
      <c r="AC75" s="513"/>
      <c r="AD75" s="515" t="s">
        <v>304</v>
      </c>
      <c r="AE75" s="515"/>
      <c r="AF75" s="515"/>
      <c r="AG75" s="515"/>
      <c r="AH75" s="516"/>
      <c r="AI75" s="488" t="s">
        <v>304</v>
      </c>
      <c r="AJ75" s="489"/>
      <c r="AK75" s="489"/>
      <c r="AL75" s="489"/>
      <c r="AM75" s="561"/>
      <c r="AN75" s="491"/>
      <c r="AO75" s="553"/>
      <c r="AP75" s="553"/>
      <c r="AQ75" s="553"/>
      <c r="AR75" s="554" t="s">
        <v>213</v>
      </c>
      <c r="AS75" s="492"/>
      <c r="AT75" s="495"/>
      <c r="AU75" s="555"/>
      <c r="AV75" s="556" t="s">
        <v>212</v>
      </c>
      <c r="AW75" s="496"/>
      <c r="AX75" s="498"/>
      <c r="AY75" s="499"/>
      <c r="AZ75" s="499"/>
      <c r="BA75" s="500"/>
      <c r="BB75" s="501"/>
      <c r="BC75" s="501"/>
      <c r="BD75" s="501"/>
      <c r="BE75" s="501"/>
      <c r="BF75" s="517"/>
      <c r="BG75" s="518"/>
      <c r="BH75" s="518"/>
      <c r="BI75" s="518"/>
      <c r="BJ75" s="519" t="s">
        <v>726</v>
      </c>
      <c r="BK75" s="520"/>
      <c r="BL75" s="481"/>
      <c r="BM75" s="548"/>
      <c r="BN75" s="548"/>
      <c r="BO75" s="548"/>
      <c r="BP75" s="557" t="s">
        <v>211</v>
      </c>
      <c r="BQ75" s="482"/>
      <c r="BR75" s="481"/>
      <c r="BS75" s="548"/>
      <c r="BT75" s="548"/>
      <c r="BU75" s="548"/>
      <c r="BV75" s="557" t="s">
        <v>211</v>
      </c>
      <c r="BW75" s="482"/>
      <c r="BX75" s="484" t="str">
        <f t="shared" si="0"/>
        <v/>
      </c>
      <c r="BY75" s="485"/>
      <c r="BZ75" s="485"/>
      <c r="CA75" s="485"/>
      <c r="CB75" s="485"/>
      <c r="CC75" s="485"/>
      <c r="CD75" s="485"/>
      <c r="CE75" s="486"/>
      <c r="CF75" s="558" t="s">
        <v>304</v>
      </c>
      <c r="CG75" s="559"/>
      <c r="CH75" s="559"/>
      <c r="CI75" s="559"/>
      <c r="CJ75" s="560"/>
      <c r="CP75" s="114">
        <f t="shared" si="1"/>
        <v>6</v>
      </c>
    </row>
    <row r="76" spans="1:94" ht="35.15" customHeight="1">
      <c r="A76" s="487">
        <v>21</v>
      </c>
      <c r="B76" s="487"/>
      <c r="C76" s="511"/>
      <c r="D76" s="512"/>
      <c r="E76" s="512"/>
      <c r="F76" s="512"/>
      <c r="G76" s="512"/>
      <c r="H76" s="512"/>
      <c r="I76" s="512"/>
      <c r="J76" s="512"/>
      <c r="K76" s="512"/>
      <c r="L76" s="512"/>
      <c r="M76" s="512"/>
      <c r="N76" s="512"/>
      <c r="O76" s="512"/>
      <c r="P76" s="512"/>
      <c r="Q76" s="512"/>
      <c r="R76" s="512"/>
      <c r="S76" s="512"/>
      <c r="T76" s="512"/>
      <c r="U76" s="512"/>
      <c r="V76" s="512"/>
      <c r="W76" s="512"/>
      <c r="X76" s="512"/>
      <c r="Y76" s="512"/>
      <c r="Z76" s="512"/>
      <c r="AA76" s="512"/>
      <c r="AB76" s="512"/>
      <c r="AC76" s="513"/>
      <c r="AD76" s="515" t="s">
        <v>304</v>
      </c>
      <c r="AE76" s="515"/>
      <c r="AF76" s="515"/>
      <c r="AG76" s="515"/>
      <c r="AH76" s="516"/>
      <c r="AI76" s="488" t="s">
        <v>304</v>
      </c>
      <c r="AJ76" s="489"/>
      <c r="AK76" s="489"/>
      <c r="AL76" s="489"/>
      <c r="AM76" s="489"/>
      <c r="AN76" s="490"/>
      <c r="AO76" s="490"/>
      <c r="AP76" s="490"/>
      <c r="AQ76" s="491"/>
      <c r="AR76" s="554" t="s">
        <v>213</v>
      </c>
      <c r="AS76" s="492"/>
      <c r="AT76" s="494"/>
      <c r="AU76" s="495"/>
      <c r="AV76" s="496" t="s">
        <v>212</v>
      </c>
      <c r="AW76" s="497"/>
      <c r="AX76" s="498"/>
      <c r="AY76" s="499"/>
      <c r="AZ76" s="499"/>
      <c r="BA76" s="500"/>
      <c r="BB76" s="501"/>
      <c r="BC76" s="501"/>
      <c r="BD76" s="501"/>
      <c r="BE76" s="501"/>
      <c r="BF76" s="517"/>
      <c r="BG76" s="518"/>
      <c r="BH76" s="518"/>
      <c r="BI76" s="518"/>
      <c r="BJ76" s="519" t="s">
        <v>726</v>
      </c>
      <c r="BK76" s="520"/>
      <c r="BL76" s="480"/>
      <c r="BM76" s="480"/>
      <c r="BN76" s="480"/>
      <c r="BO76" s="481"/>
      <c r="BP76" s="482" t="s">
        <v>211</v>
      </c>
      <c r="BQ76" s="483"/>
      <c r="BR76" s="481"/>
      <c r="BS76" s="548"/>
      <c r="BT76" s="548"/>
      <c r="BU76" s="548"/>
      <c r="BV76" s="482" t="s">
        <v>211</v>
      </c>
      <c r="BW76" s="483"/>
      <c r="BX76" s="484" t="str">
        <f t="shared" si="0"/>
        <v/>
      </c>
      <c r="BY76" s="485"/>
      <c r="BZ76" s="485"/>
      <c r="CA76" s="485"/>
      <c r="CB76" s="485"/>
      <c r="CC76" s="485"/>
      <c r="CD76" s="485"/>
      <c r="CE76" s="486"/>
      <c r="CF76" s="549" t="s">
        <v>304</v>
      </c>
      <c r="CG76" s="550"/>
      <c r="CH76" s="550"/>
      <c r="CI76" s="550"/>
      <c r="CJ76" s="551"/>
      <c r="CP76" s="114">
        <f t="shared" si="1"/>
        <v>6</v>
      </c>
    </row>
    <row r="77" spans="1:94" ht="35.15" customHeight="1">
      <c r="A77" s="521">
        <v>22</v>
      </c>
      <c r="B77" s="521"/>
      <c r="C77" s="511"/>
      <c r="D77" s="512"/>
      <c r="E77" s="512"/>
      <c r="F77" s="512"/>
      <c r="G77" s="512"/>
      <c r="H77" s="512"/>
      <c r="I77" s="512"/>
      <c r="J77" s="512"/>
      <c r="K77" s="512"/>
      <c r="L77" s="512"/>
      <c r="M77" s="512"/>
      <c r="N77" s="512"/>
      <c r="O77" s="512"/>
      <c r="P77" s="512"/>
      <c r="Q77" s="512"/>
      <c r="R77" s="512"/>
      <c r="S77" s="512"/>
      <c r="T77" s="512"/>
      <c r="U77" s="512"/>
      <c r="V77" s="512"/>
      <c r="W77" s="512"/>
      <c r="X77" s="512"/>
      <c r="Y77" s="512"/>
      <c r="Z77" s="512"/>
      <c r="AA77" s="512"/>
      <c r="AB77" s="512"/>
      <c r="AC77" s="513"/>
      <c r="AD77" s="515" t="s">
        <v>304</v>
      </c>
      <c r="AE77" s="515"/>
      <c r="AF77" s="515"/>
      <c r="AG77" s="515"/>
      <c r="AH77" s="516"/>
      <c r="AI77" s="488" t="s">
        <v>304</v>
      </c>
      <c r="AJ77" s="489"/>
      <c r="AK77" s="489"/>
      <c r="AL77" s="489"/>
      <c r="AM77" s="561"/>
      <c r="AN77" s="491"/>
      <c r="AO77" s="553"/>
      <c r="AP77" s="553"/>
      <c r="AQ77" s="553"/>
      <c r="AR77" s="554" t="s">
        <v>213</v>
      </c>
      <c r="AS77" s="492"/>
      <c r="AT77" s="495"/>
      <c r="AU77" s="555"/>
      <c r="AV77" s="556" t="s">
        <v>212</v>
      </c>
      <c r="AW77" s="496"/>
      <c r="AX77" s="498"/>
      <c r="AY77" s="499"/>
      <c r="AZ77" s="499"/>
      <c r="BA77" s="500"/>
      <c r="BB77" s="501"/>
      <c r="BC77" s="501"/>
      <c r="BD77" s="501"/>
      <c r="BE77" s="501"/>
      <c r="BF77" s="517"/>
      <c r="BG77" s="518"/>
      <c r="BH77" s="518"/>
      <c r="BI77" s="518"/>
      <c r="BJ77" s="519" t="s">
        <v>726</v>
      </c>
      <c r="BK77" s="520"/>
      <c r="BL77" s="481"/>
      <c r="BM77" s="548"/>
      <c r="BN77" s="548"/>
      <c r="BO77" s="548"/>
      <c r="BP77" s="557" t="s">
        <v>211</v>
      </c>
      <c r="BQ77" s="482"/>
      <c r="BR77" s="481"/>
      <c r="BS77" s="548"/>
      <c r="BT77" s="548"/>
      <c r="BU77" s="548"/>
      <c r="BV77" s="557" t="s">
        <v>211</v>
      </c>
      <c r="BW77" s="482"/>
      <c r="BX77" s="484" t="str">
        <f t="shared" si="0"/>
        <v/>
      </c>
      <c r="BY77" s="485"/>
      <c r="BZ77" s="485"/>
      <c r="CA77" s="485"/>
      <c r="CB77" s="485"/>
      <c r="CC77" s="485"/>
      <c r="CD77" s="485"/>
      <c r="CE77" s="486"/>
      <c r="CF77" s="558" t="s">
        <v>304</v>
      </c>
      <c r="CG77" s="559"/>
      <c r="CH77" s="559"/>
      <c r="CI77" s="559"/>
      <c r="CJ77" s="560"/>
      <c r="CP77" s="114">
        <f t="shared" si="1"/>
        <v>6</v>
      </c>
    </row>
    <row r="78" spans="1:94" ht="35.15" customHeight="1">
      <c r="A78" s="487">
        <v>23</v>
      </c>
      <c r="B78" s="487"/>
      <c r="C78" s="511"/>
      <c r="D78" s="512"/>
      <c r="E78" s="512"/>
      <c r="F78" s="512"/>
      <c r="G78" s="512"/>
      <c r="H78" s="512"/>
      <c r="I78" s="512"/>
      <c r="J78" s="512"/>
      <c r="K78" s="512"/>
      <c r="L78" s="512"/>
      <c r="M78" s="512"/>
      <c r="N78" s="512"/>
      <c r="O78" s="512"/>
      <c r="P78" s="512"/>
      <c r="Q78" s="512"/>
      <c r="R78" s="512"/>
      <c r="S78" s="512"/>
      <c r="T78" s="512"/>
      <c r="U78" s="512"/>
      <c r="V78" s="512"/>
      <c r="W78" s="512"/>
      <c r="X78" s="512"/>
      <c r="Y78" s="512"/>
      <c r="Z78" s="512"/>
      <c r="AA78" s="512"/>
      <c r="AB78" s="512"/>
      <c r="AC78" s="513"/>
      <c r="AD78" s="515" t="s">
        <v>304</v>
      </c>
      <c r="AE78" s="515"/>
      <c r="AF78" s="515"/>
      <c r="AG78" s="515"/>
      <c r="AH78" s="516"/>
      <c r="AI78" s="488" t="s">
        <v>304</v>
      </c>
      <c r="AJ78" s="489"/>
      <c r="AK78" s="489"/>
      <c r="AL78" s="489"/>
      <c r="AM78" s="489"/>
      <c r="AN78" s="490"/>
      <c r="AO78" s="490"/>
      <c r="AP78" s="490"/>
      <c r="AQ78" s="491"/>
      <c r="AR78" s="554" t="s">
        <v>213</v>
      </c>
      <c r="AS78" s="492"/>
      <c r="AT78" s="494"/>
      <c r="AU78" s="495"/>
      <c r="AV78" s="496" t="s">
        <v>212</v>
      </c>
      <c r="AW78" s="497"/>
      <c r="AX78" s="498"/>
      <c r="AY78" s="499"/>
      <c r="AZ78" s="499"/>
      <c r="BA78" s="500"/>
      <c r="BB78" s="501"/>
      <c r="BC78" s="501"/>
      <c r="BD78" s="501"/>
      <c r="BE78" s="501"/>
      <c r="BF78" s="517"/>
      <c r="BG78" s="518"/>
      <c r="BH78" s="518"/>
      <c r="BI78" s="518"/>
      <c r="BJ78" s="519" t="s">
        <v>726</v>
      </c>
      <c r="BK78" s="520"/>
      <c r="BL78" s="480"/>
      <c r="BM78" s="480"/>
      <c r="BN78" s="480"/>
      <c r="BO78" s="481"/>
      <c r="BP78" s="482" t="s">
        <v>211</v>
      </c>
      <c r="BQ78" s="483"/>
      <c r="BR78" s="481"/>
      <c r="BS78" s="548"/>
      <c r="BT78" s="548"/>
      <c r="BU78" s="548"/>
      <c r="BV78" s="482" t="s">
        <v>211</v>
      </c>
      <c r="BW78" s="483"/>
      <c r="BX78" s="484" t="str">
        <f t="shared" si="0"/>
        <v/>
      </c>
      <c r="BY78" s="485"/>
      <c r="BZ78" s="485"/>
      <c r="CA78" s="485"/>
      <c r="CB78" s="485"/>
      <c r="CC78" s="485"/>
      <c r="CD78" s="485"/>
      <c r="CE78" s="486"/>
      <c r="CF78" s="549" t="s">
        <v>304</v>
      </c>
      <c r="CG78" s="550"/>
      <c r="CH78" s="550"/>
      <c r="CI78" s="550"/>
      <c r="CJ78" s="551"/>
      <c r="CP78" s="114">
        <f t="shared" si="1"/>
        <v>6</v>
      </c>
    </row>
    <row r="79" spans="1:94" ht="35.15" customHeight="1">
      <c r="A79" s="521">
        <v>24</v>
      </c>
      <c r="B79" s="521"/>
      <c r="C79" s="511"/>
      <c r="D79" s="512"/>
      <c r="E79" s="512"/>
      <c r="F79" s="512"/>
      <c r="G79" s="512"/>
      <c r="H79" s="512"/>
      <c r="I79" s="512"/>
      <c r="J79" s="512"/>
      <c r="K79" s="512"/>
      <c r="L79" s="512"/>
      <c r="M79" s="512"/>
      <c r="N79" s="512"/>
      <c r="O79" s="512"/>
      <c r="P79" s="512"/>
      <c r="Q79" s="512"/>
      <c r="R79" s="512"/>
      <c r="S79" s="512"/>
      <c r="T79" s="512"/>
      <c r="U79" s="512"/>
      <c r="V79" s="512"/>
      <c r="W79" s="512"/>
      <c r="X79" s="512"/>
      <c r="Y79" s="512"/>
      <c r="Z79" s="512"/>
      <c r="AA79" s="512"/>
      <c r="AB79" s="512"/>
      <c r="AC79" s="513"/>
      <c r="AD79" s="515" t="s">
        <v>304</v>
      </c>
      <c r="AE79" s="515"/>
      <c r="AF79" s="515"/>
      <c r="AG79" s="515"/>
      <c r="AH79" s="516"/>
      <c r="AI79" s="576" t="s">
        <v>304</v>
      </c>
      <c r="AJ79" s="576"/>
      <c r="AK79" s="576"/>
      <c r="AL79" s="576"/>
      <c r="AM79" s="576"/>
      <c r="AN79" s="491"/>
      <c r="AO79" s="553"/>
      <c r="AP79" s="553"/>
      <c r="AQ79" s="553"/>
      <c r="AR79" s="554" t="s">
        <v>213</v>
      </c>
      <c r="AS79" s="492"/>
      <c r="AT79" s="495"/>
      <c r="AU79" s="555"/>
      <c r="AV79" s="556" t="s">
        <v>212</v>
      </c>
      <c r="AW79" s="496"/>
      <c r="AX79" s="498"/>
      <c r="AY79" s="499"/>
      <c r="AZ79" s="499"/>
      <c r="BA79" s="500"/>
      <c r="BB79" s="501"/>
      <c r="BC79" s="501"/>
      <c r="BD79" s="501"/>
      <c r="BE79" s="501"/>
      <c r="BF79" s="517"/>
      <c r="BG79" s="518"/>
      <c r="BH79" s="518"/>
      <c r="BI79" s="518"/>
      <c r="BJ79" s="519" t="s">
        <v>726</v>
      </c>
      <c r="BK79" s="520"/>
      <c r="BL79" s="481"/>
      <c r="BM79" s="548"/>
      <c r="BN79" s="548"/>
      <c r="BO79" s="548"/>
      <c r="BP79" s="557" t="s">
        <v>211</v>
      </c>
      <c r="BQ79" s="482"/>
      <c r="BR79" s="481"/>
      <c r="BS79" s="548"/>
      <c r="BT79" s="548"/>
      <c r="BU79" s="548"/>
      <c r="BV79" s="557" t="s">
        <v>211</v>
      </c>
      <c r="BW79" s="482"/>
      <c r="BX79" s="484" t="str">
        <f t="shared" si="0"/>
        <v/>
      </c>
      <c r="BY79" s="485"/>
      <c r="BZ79" s="485"/>
      <c r="CA79" s="485"/>
      <c r="CB79" s="485"/>
      <c r="CC79" s="485"/>
      <c r="CD79" s="485"/>
      <c r="CE79" s="486"/>
      <c r="CF79" s="558" t="s">
        <v>304</v>
      </c>
      <c r="CG79" s="559"/>
      <c r="CH79" s="559"/>
      <c r="CI79" s="559"/>
      <c r="CJ79" s="560"/>
      <c r="CP79" s="114">
        <f t="shared" si="1"/>
        <v>6</v>
      </c>
    </row>
    <row r="80" spans="1:94" ht="35.15" customHeight="1">
      <c r="A80" s="487">
        <v>25</v>
      </c>
      <c r="B80" s="487"/>
      <c r="C80" s="511"/>
      <c r="D80" s="512"/>
      <c r="E80" s="512"/>
      <c r="F80" s="512"/>
      <c r="G80" s="512"/>
      <c r="H80" s="512"/>
      <c r="I80" s="512"/>
      <c r="J80" s="512"/>
      <c r="K80" s="512"/>
      <c r="L80" s="512"/>
      <c r="M80" s="512"/>
      <c r="N80" s="512"/>
      <c r="O80" s="512"/>
      <c r="P80" s="512"/>
      <c r="Q80" s="512"/>
      <c r="R80" s="512"/>
      <c r="S80" s="512"/>
      <c r="T80" s="512"/>
      <c r="U80" s="512"/>
      <c r="V80" s="512"/>
      <c r="W80" s="512"/>
      <c r="X80" s="512"/>
      <c r="Y80" s="512"/>
      <c r="Z80" s="512"/>
      <c r="AA80" s="512"/>
      <c r="AB80" s="512"/>
      <c r="AC80" s="513"/>
      <c r="AD80" s="515" t="s">
        <v>304</v>
      </c>
      <c r="AE80" s="515"/>
      <c r="AF80" s="515"/>
      <c r="AG80" s="515"/>
      <c r="AH80" s="516"/>
      <c r="AI80" s="576" t="s">
        <v>304</v>
      </c>
      <c r="AJ80" s="576"/>
      <c r="AK80" s="576"/>
      <c r="AL80" s="576"/>
      <c r="AM80" s="576"/>
      <c r="AN80" s="491"/>
      <c r="AO80" s="553"/>
      <c r="AP80" s="553"/>
      <c r="AQ80" s="553"/>
      <c r="AR80" s="554" t="s">
        <v>213</v>
      </c>
      <c r="AS80" s="492"/>
      <c r="AT80" s="495"/>
      <c r="AU80" s="555"/>
      <c r="AV80" s="556" t="s">
        <v>212</v>
      </c>
      <c r="AW80" s="496"/>
      <c r="AX80" s="498"/>
      <c r="AY80" s="499"/>
      <c r="AZ80" s="499"/>
      <c r="BA80" s="500"/>
      <c r="BB80" s="501"/>
      <c r="BC80" s="501"/>
      <c r="BD80" s="501"/>
      <c r="BE80" s="501"/>
      <c r="BF80" s="517"/>
      <c r="BG80" s="518"/>
      <c r="BH80" s="518"/>
      <c r="BI80" s="518"/>
      <c r="BJ80" s="519" t="s">
        <v>726</v>
      </c>
      <c r="BK80" s="520"/>
      <c r="BL80" s="481"/>
      <c r="BM80" s="548"/>
      <c r="BN80" s="548"/>
      <c r="BO80" s="548"/>
      <c r="BP80" s="557" t="s">
        <v>211</v>
      </c>
      <c r="BQ80" s="482"/>
      <c r="BR80" s="481"/>
      <c r="BS80" s="548"/>
      <c r="BT80" s="548"/>
      <c r="BU80" s="548"/>
      <c r="BV80" s="557" t="s">
        <v>211</v>
      </c>
      <c r="BW80" s="482"/>
      <c r="BX80" s="484" t="str">
        <f t="shared" si="0"/>
        <v/>
      </c>
      <c r="BY80" s="485"/>
      <c r="BZ80" s="485"/>
      <c r="CA80" s="485"/>
      <c r="CB80" s="485"/>
      <c r="CC80" s="485"/>
      <c r="CD80" s="485"/>
      <c r="CE80" s="486"/>
      <c r="CF80" s="558" t="s">
        <v>304</v>
      </c>
      <c r="CG80" s="559"/>
      <c r="CH80" s="559"/>
      <c r="CI80" s="559"/>
      <c r="CJ80" s="560"/>
      <c r="CP80" s="114">
        <f t="shared" si="1"/>
        <v>6</v>
      </c>
    </row>
    <row r="81" spans="1:94" ht="35.15" customHeight="1">
      <c r="A81" s="521">
        <v>26</v>
      </c>
      <c r="B81" s="521"/>
      <c r="C81" s="511"/>
      <c r="D81" s="512"/>
      <c r="E81" s="512"/>
      <c r="F81" s="512"/>
      <c r="G81" s="512"/>
      <c r="H81" s="512"/>
      <c r="I81" s="512"/>
      <c r="J81" s="512"/>
      <c r="K81" s="512"/>
      <c r="L81" s="512"/>
      <c r="M81" s="512"/>
      <c r="N81" s="512"/>
      <c r="O81" s="512"/>
      <c r="P81" s="512"/>
      <c r="Q81" s="512"/>
      <c r="R81" s="512"/>
      <c r="S81" s="512"/>
      <c r="T81" s="512"/>
      <c r="U81" s="512"/>
      <c r="V81" s="512"/>
      <c r="W81" s="512"/>
      <c r="X81" s="512"/>
      <c r="Y81" s="512"/>
      <c r="Z81" s="512"/>
      <c r="AA81" s="512"/>
      <c r="AB81" s="512"/>
      <c r="AC81" s="513"/>
      <c r="AD81" s="515" t="s">
        <v>304</v>
      </c>
      <c r="AE81" s="515"/>
      <c r="AF81" s="515"/>
      <c r="AG81" s="515"/>
      <c r="AH81" s="516"/>
      <c r="AI81" s="535" t="s">
        <v>304</v>
      </c>
      <c r="AJ81" s="536"/>
      <c r="AK81" s="536"/>
      <c r="AL81" s="536"/>
      <c r="AM81" s="536"/>
      <c r="AN81" s="537"/>
      <c r="AO81" s="537"/>
      <c r="AP81" s="537"/>
      <c r="AQ81" s="538"/>
      <c r="AR81" s="539" t="s">
        <v>213</v>
      </c>
      <c r="AS81" s="540"/>
      <c r="AT81" s="565"/>
      <c r="AU81" s="566"/>
      <c r="AV81" s="567" t="s">
        <v>212</v>
      </c>
      <c r="AW81" s="568"/>
      <c r="AX81" s="569"/>
      <c r="AY81" s="570"/>
      <c r="AZ81" s="570"/>
      <c r="BA81" s="571"/>
      <c r="BB81" s="501"/>
      <c r="BC81" s="501"/>
      <c r="BD81" s="501"/>
      <c r="BE81" s="501"/>
      <c r="BF81" s="517"/>
      <c r="BG81" s="518"/>
      <c r="BH81" s="518"/>
      <c r="BI81" s="518"/>
      <c r="BJ81" s="519" t="s">
        <v>726</v>
      </c>
      <c r="BK81" s="520"/>
      <c r="BL81" s="572"/>
      <c r="BM81" s="572"/>
      <c r="BN81" s="572"/>
      <c r="BO81" s="573"/>
      <c r="BP81" s="574" t="s">
        <v>211</v>
      </c>
      <c r="BQ81" s="575"/>
      <c r="BR81" s="481"/>
      <c r="BS81" s="548"/>
      <c r="BT81" s="548"/>
      <c r="BU81" s="548"/>
      <c r="BV81" s="574" t="s">
        <v>211</v>
      </c>
      <c r="BW81" s="575"/>
      <c r="BX81" s="484" t="str">
        <f t="shared" si="0"/>
        <v/>
      </c>
      <c r="BY81" s="485"/>
      <c r="BZ81" s="485"/>
      <c r="CA81" s="485"/>
      <c r="CB81" s="485"/>
      <c r="CC81" s="485"/>
      <c r="CD81" s="485"/>
      <c r="CE81" s="486"/>
      <c r="CF81" s="562" t="s">
        <v>304</v>
      </c>
      <c r="CG81" s="563"/>
      <c r="CH81" s="563"/>
      <c r="CI81" s="563"/>
      <c r="CJ81" s="564"/>
      <c r="CP81" s="114">
        <f t="shared" si="1"/>
        <v>6</v>
      </c>
    </row>
    <row r="82" spans="1:94" ht="35.15" customHeight="1">
      <c r="A82" s="487">
        <v>27</v>
      </c>
      <c r="B82" s="487"/>
      <c r="C82" s="511"/>
      <c r="D82" s="512"/>
      <c r="E82" s="512"/>
      <c r="F82" s="512"/>
      <c r="G82" s="512"/>
      <c r="H82" s="512"/>
      <c r="I82" s="512"/>
      <c r="J82" s="512"/>
      <c r="K82" s="512"/>
      <c r="L82" s="512"/>
      <c r="M82" s="512"/>
      <c r="N82" s="512"/>
      <c r="O82" s="512"/>
      <c r="P82" s="512"/>
      <c r="Q82" s="512"/>
      <c r="R82" s="512"/>
      <c r="S82" s="512"/>
      <c r="T82" s="512"/>
      <c r="U82" s="512"/>
      <c r="V82" s="512"/>
      <c r="W82" s="512"/>
      <c r="X82" s="512"/>
      <c r="Y82" s="512"/>
      <c r="Z82" s="512"/>
      <c r="AA82" s="512"/>
      <c r="AB82" s="512"/>
      <c r="AC82" s="513"/>
      <c r="AD82" s="515" t="s">
        <v>304</v>
      </c>
      <c r="AE82" s="515"/>
      <c r="AF82" s="515"/>
      <c r="AG82" s="515"/>
      <c r="AH82" s="516"/>
      <c r="AI82" s="488" t="s">
        <v>304</v>
      </c>
      <c r="AJ82" s="489"/>
      <c r="AK82" s="489"/>
      <c r="AL82" s="489"/>
      <c r="AM82" s="489"/>
      <c r="AN82" s="490"/>
      <c r="AO82" s="490"/>
      <c r="AP82" s="490"/>
      <c r="AQ82" s="491"/>
      <c r="AR82" s="492" t="s">
        <v>213</v>
      </c>
      <c r="AS82" s="493"/>
      <c r="AT82" s="494"/>
      <c r="AU82" s="495"/>
      <c r="AV82" s="496" t="s">
        <v>212</v>
      </c>
      <c r="AW82" s="497"/>
      <c r="AX82" s="498"/>
      <c r="AY82" s="499"/>
      <c r="AZ82" s="499"/>
      <c r="BA82" s="500"/>
      <c r="BB82" s="501"/>
      <c r="BC82" s="501"/>
      <c r="BD82" s="501"/>
      <c r="BE82" s="501"/>
      <c r="BF82" s="517"/>
      <c r="BG82" s="518"/>
      <c r="BH82" s="518"/>
      <c r="BI82" s="518"/>
      <c r="BJ82" s="519" t="s">
        <v>726</v>
      </c>
      <c r="BK82" s="520"/>
      <c r="BL82" s="480"/>
      <c r="BM82" s="480"/>
      <c r="BN82" s="480"/>
      <c r="BO82" s="481"/>
      <c r="BP82" s="482" t="s">
        <v>211</v>
      </c>
      <c r="BQ82" s="483"/>
      <c r="BR82" s="481"/>
      <c r="BS82" s="548"/>
      <c r="BT82" s="548"/>
      <c r="BU82" s="548"/>
      <c r="BV82" s="482" t="s">
        <v>211</v>
      </c>
      <c r="BW82" s="483"/>
      <c r="BX82" s="484" t="str">
        <f t="shared" si="0"/>
        <v/>
      </c>
      <c r="BY82" s="485"/>
      <c r="BZ82" s="485"/>
      <c r="CA82" s="485"/>
      <c r="CB82" s="485"/>
      <c r="CC82" s="485"/>
      <c r="CD82" s="485"/>
      <c r="CE82" s="486"/>
      <c r="CF82" s="549" t="s">
        <v>304</v>
      </c>
      <c r="CG82" s="550"/>
      <c r="CH82" s="550"/>
      <c r="CI82" s="550"/>
      <c r="CJ82" s="551"/>
      <c r="CP82" s="114">
        <f t="shared" si="1"/>
        <v>6</v>
      </c>
    </row>
    <row r="83" spans="1:94" ht="35.15" customHeight="1">
      <c r="A83" s="521">
        <v>28</v>
      </c>
      <c r="B83" s="521"/>
      <c r="C83" s="511"/>
      <c r="D83" s="512"/>
      <c r="E83" s="512"/>
      <c r="F83" s="512"/>
      <c r="G83" s="512"/>
      <c r="H83" s="512"/>
      <c r="I83" s="512"/>
      <c r="J83" s="512"/>
      <c r="K83" s="512"/>
      <c r="L83" s="512"/>
      <c r="M83" s="512"/>
      <c r="N83" s="512"/>
      <c r="O83" s="512"/>
      <c r="P83" s="512"/>
      <c r="Q83" s="512"/>
      <c r="R83" s="512"/>
      <c r="S83" s="512"/>
      <c r="T83" s="512"/>
      <c r="U83" s="512"/>
      <c r="V83" s="512"/>
      <c r="W83" s="512"/>
      <c r="X83" s="512"/>
      <c r="Y83" s="512"/>
      <c r="Z83" s="512"/>
      <c r="AA83" s="512"/>
      <c r="AB83" s="512"/>
      <c r="AC83" s="513"/>
      <c r="AD83" s="515" t="s">
        <v>304</v>
      </c>
      <c r="AE83" s="515"/>
      <c r="AF83" s="515"/>
      <c r="AG83" s="515"/>
      <c r="AH83" s="516"/>
      <c r="AI83" s="488" t="s">
        <v>304</v>
      </c>
      <c r="AJ83" s="489"/>
      <c r="AK83" s="489"/>
      <c r="AL83" s="489"/>
      <c r="AM83" s="489"/>
      <c r="AN83" s="490"/>
      <c r="AO83" s="490"/>
      <c r="AP83" s="490"/>
      <c r="AQ83" s="491"/>
      <c r="AR83" s="492" t="s">
        <v>213</v>
      </c>
      <c r="AS83" s="493"/>
      <c r="AT83" s="494"/>
      <c r="AU83" s="495"/>
      <c r="AV83" s="496" t="s">
        <v>212</v>
      </c>
      <c r="AW83" s="497"/>
      <c r="AX83" s="498"/>
      <c r="AY83" s="499"/>
      <c r="AZ83" s="499"/>
      <c r="BA83" s="500"/>
      <c r="BB83" s="501"/>
      <c r="BC83" s="501"/>
      <c r="BD83" s="501"/>
      <c r="BE83" s="501"/>
      <c r="BF83" s="517"/>
      <c r="BG83" s="518"/>
      <c r="BH83" s="518"/>
      <c r="BI83" s="518"/>
      <c r="BJ83" s="519" t="s">
        <v>726</v>
      </c>
      <c r="BK83" s="520"/>
      <c r="BL83" s="480"/>
      <c r="BM83" s="480"/>
      <c r="BN83" s="480"/>
      <c r="BO83" s="481"/>
      <c r="BP83" s="482" t="s">
        <v>211</v>
      </c>
      <c r="BQ83" s="483"/>
      <c r="BR83" s="481"/>
      <c r="BS83" s="548"/>
      <c r="BT83" s="548"/>
      <c r="BU83" s="548"/>
      <c r="BV83" s="482" t="s">
        <v>211</v>
      </c>
      <c r="BW83" s="483"/>
      <c r="BX83" s="484" t="str">
        <f t="shared" si="0"/>
        <v/>
      </c>
      <c r="BY83" s="485"/>
      <c r="BZ83" s="485"/>
      <c r="CA83" s="485"/>
      <c r="CB83" s="485"/>
      <c r="CC83" s="485"/>
      <c r="CD83" s="485"/>
      <c r="CE83" s="486"/>
      <c r="CF83" s="549" t="s">
        <v>304</v>
      </c>
      <c r="CG83" s="550"/>
      <c r="CH83" s="550"/>
      <c r="CI83" s="550"/>
      <c r="CJ83" s="551"/>
      <c r="CP83" s="114">
        <f t="shared" si="1"/>
        <v>6</v>
      </c>
    </row>
    <row r="84" spans="1:94" ht="35.15" customHeight="1">
      <c r="A84" s="487">
        <v>29</v>
      </c>
      <c r="B84" s="487"/>
      <c r="C84" s="511"/>
      <c r="D84" s="512"/>
      <c r="E84" s="512"/>
      <c r="F84" s="512"/>
      <c r="G84" s="512"/>
      <c r="H84" s="512"/>
      <c r="I84" s="512"/>
      <c r="J84" s="512"/>
      <c r="K84" s="512"/>
      <c r="L84" s="512"/>
      <c r="M84" s="512"/>
      <c r="N84" s="512"/>
      <c r="O84" s="512"/>
      <c r="P84" s="512"/>
      <c r="Q84" s="512"/>
      <c r="R84" s="512"/>
      <c r="S84" s="512"/>
      <c r="T84" s="512"/>
      <c r="U84" s="512"/>
      <c r="V84" s="512"/>
      <c r="W84" s="512"/>
      <c r="X84" s="512"/>
      <c r="Y84" s="512"/>
      <c r="Z84" s="512"/>
      <c r="AA84" s="512"/>
      <c r="AB84" s="512"/>
      <c r="AC84" s="513"/>
      <c r="AD84" s="515" t="s">
        <v>304</v>
      </c>
      <c r="AE84" s="515"/>
      <c r="AF84" s="515"/>
      <c r="AG84" s="515"/>
      <c r="AH84" s="516"/>
      <c r="AI84" s="488" t="s">
        <v>304</v>
      </c>
      <c r="AJ84" s="489"/>
      <c r="AK84" s="489"/>
      <c r="AL84" s="489"/>
      <c r="AM84" s="489"/>
      <c r="AN84" s="490"/>
      <c r="AO84" s="490"/>
      <c r="AP84" s="490"/>
      <c r="AQ84" s="491"/>
      <c r="AR84" s="492" t="s">
        <v>213</v>
      </c>
      <c r="AS84" s="493"/>
      <c r="AT84" s="494"/>
      <c r="AU84" s="495"/>
      <c r="AV84" s="496" t="s">
        <v>212</v>
      </c>
      <c r="AW84" s="497"/>
      <c r="AX84" s="498"/>
      <c r="AY84" s="499"/>
      <c r="AZ84" s="499"/>
      <c r="BA84" s="500"/>
      <c r="BB84" s="501"/>
      <c r="BC84" s="501"/>
      <c r="BD84" s="501"/>
      <c r="BE84" s="501"/>
      <c r="BF84" s="517"/>
      <c r="BG84" s="518"/>
      <c r="BH84" s="518"/>
      <c r="BI84" s="518"/>
      <c r="BJ84" s="519" t="s">
        <v>726</v>
      </c>
      <c r="BK84" s="520"/>
      <c r="BL84" s="480"/>
      <c r="BM84" s="480"/>
      <c r="BN84" s="480"/>
      <c r="BO84" s="481"/>
      <c r="BP84" s="482" t="s">
        <v>211</v>
      </c>
      <c r="BQ84" s="483"/>
      <c r="BR84" s="481"/>
      <c r="BS84" s="548"/>
      <c r="BT84" s="548"/>
      <c r="BU84" s="548"/>
      <c r="BV84" s="482" t="s">
        <v>211</v>
      </c>
      <c r="BW84" s="483"/>
      <c r="BX84" s="484" t="str">
        <f t="shared" si="0"/>
        <v/>
      </c>
      <c r="BY84" s="485"/>
      <c r="BZ84" s="485"/>
      <c r="CA84" s="485"/>
      <c r="CB84" s="485"/>
      <c r="CC84" s="485"/>
      <c r="CD84" s="485"/>
      <c r="CE84" s="486"/>
      <c r="CF84" s="549" t="s">
        <v>304</v>
      </c>
      <c r="CG84" s="550"/>
      <c r="CH84" s="550"/>
      <c r="CI84" s="550"/>
      <c r="CJ84" s="551"/>
      <c r="CP84" s="114">
        <f t="shared" si="1"/>
        <v>6</v>
      </c>
    </row>
    <row r="85" spans="1:94" ht="35.15" customHeight="1">
      <c r="A85" s="521">
        <v>30</v>
      </c>
      <c r="B85" s="521"/>
      <c r="C85" s="511"/>
      <c r="D85" s="512"/>
      <c r="E85" s="512"/>
      <c r="F85" s="512"/>
      <c r="G85" s="512"/>
      <c r="H85" s="512"/>
      <c r="I85" s="512"/>
      <c r="J85" s="512"/>
      <c r="K85" s="512"/>
      <c r="L85" s="512"/>
      <c r="M85" s="512"/>
      <c r="N85" s="512"/>
      <c r="O85" s="512"/>
      <c r="P85" s="512"/>
      <c r="Q85" s="512"/>
      <c r="R85" s="512"/>
      <c r="S85" s="512"/>
      <c r="T85" s="512"/>
      <c r="U85" s="512"/>
      <c r="V85" s="512"/>
      <c r="W85" s="512"/>
      <c r="X85" s="512"/>
      <c r="Y85" s="512"/>
      <c r="Z85" s="512"/>
      <c r="AA85" s="512"/>
      <c r="AB85" s="512"/>
      <c r="AC85" s="513"/>
      <c r="AD85" s="515" t="s">
        <v>304</v>
      </c>
      <c r="AE85" s="515"/>
      <c r="AF85" s="515"/>
      <c r="AG85" s="515"/>
      <c r="AH85" s="516"/>
      <c r="AI85" s="488" t="s">
        <v>304</v>
      </c>
      <c r="AJ85" s="489"/>
      <c r="AK85" s="489"/>
      <c r="AL85" s="489"/>
      <c r="AM85" s="561"/>
      <c r="AN85" s="491"/>
      <c r="AO85" s="553"/>
      <c r="AP85" s="553"/>
      <c r="AQ85" s="553"/>
      <c r="AR85" s="554" t="s">
        <v>213</v>
      </c>
      <c r="AS85" s="492"/>
      <c r="AT85" s="495"/>
      <c r="AU85" s="555"/>
      <c r="AV85" s="556" t="s">
        <v>212</v>
      </c>
      <c r="AW85" s="496"/>
      <c r="AX85" s="498"/>
      <c r="AY85" s="499"/>
      <c r="AZ85" s="499"/>
      <c r="BA85" s="500"/>
      <c r="BB85" s="501"/>
      <c r="BC85" s="501"/>
      <c r="BD85" s="501"/>
      <c r="BE85" s="501"/>
      <c r="BF85" s="517"/>
      <c r="BG85" s="518"/>
      <c r="BH85" s="518"/>
      <c r="BI85" s="518"/>
      <c r="BJ85" s="519" t="s">
        <v>726</v>
      </c>
      <c r="BK85" s="520"/>
      <c r="BL85" s="481"/>
      <c r="BM85" s="548"/>
      <c r="BN85" s="548"/>
      <c r="BO85" s="548"/>
      <c r="BP85" s="557" t="s">
        <v>211</v>
      </c>
      <c r="BQ85" s="482"/>
      <c r="BR85" s="481"/>
      <c r="BS85" s="548"/>
      <c r="BT85" s="548"/>
      <c r="BU85" s="548"/>
      <c r="BV85" s="557" t="s">
        <v>211</v>
      </c>
      <c r="BW85" s="482"/>
      <c r="BX85" s="484" t="str">
        <f t="shared" si="0"/>
        <v/>
      </c>
      <c r="BY85" s="485"/>
      <c r="BZ85" s="485"/>
      <c r="CA85" s="485"/>
      <c r="CB85" s="485"/>
      <c r="CC85" s="485"/>
      <c r="CD85" s="485"/>
      <c r="CE85" s="486"/>
      <c r="CF85" s="558" t="s">
        <v>304</v>
      </c>
      <c r="CG85" s="559"/>
      <c r="CH85" s="559"/>
      <c r="CI85" s="559"/>
      <c r="CJ85" s="560"/>
      <c r="CP85" s="114">
        <f t="shared" si="1"/>
        <v>6</v>
      </c>
    </row>
    <row r="86" spans="1:94" ht="35.15" customHeight="1">
      <c r="A86" s="487">
        <v>31</v>
      </c>
      <c r="B86" s="487"/>
      <c r="C86" s="511"/>
      <c r="D86" s="512"/>
      <c r="E86" s="512"/>
      <c r="F86" s="512"/>
      <c r="G86" s="512"/>
      <c r="H86" s="512"/>
      <c r="I86" s="512"/>
      <c r="J86" s="512"/>
      <c r="K86" s="512"/>
      <c r="L86" s="512"/>
      <c r="M86" s="512"/>
      <c r="N86" s="512"/>
      <c r="O86" s="512"/>
      <c r="P86" s="512"/>
      <c r="Q86" s="512"/>
      <c r="R86" s="512"/>
      <c r="S86" s="512"/>
      <c r="T86" s="512"/>
      <c r="U86" s="512"/>
      <c r="V86" s="512"/>
      <c r="W86" s="512"/>
      <c r="X86" s="512"/>
      <c r="Y86" s="512"/>
      <c r="Z86" s="512"/>
      <c r="AA86" s="512"/>
      <c r="AB86" s="512"/>
      <c r="AC86" s="513"/>
      <c r="AD86" s="515" t="s">
        <v>304</v>
      </c>
      <c r="AE86" s="515"/>
      <c r="AF86" s="515"/>
      <c r="AG86" s="515"/>
      <c r="AH86" s="516"/>
      <c r="AI86" s="488" t="s">
        <v>304</v>
      </c>
      <c r="AJ86" s="489"/>
      <c r="AK86" s="489"/>
      <c r="AL86" s="489"/>
      <c r="AM86" s="489"/>
      <c r="AN86" s="490"/>
      <c r="AO86" s="490"/>
      <c r="AP86" s="490"/>
      <c r="AQ86" s="491"/>
      <c r="AR86" s="554" t="s">
        <v>213</v>
      </c>
      <c r="AS86" s="492"/>
      <c r="AT86" s="494"/>
      <c r="AU86" s="495"/>
      <c r="AV86" s="496" t="s">
        <v>212</v>
      </c>
      <c r="AW86" s="497"/>
      <c r="AX86" s="498"/>
      <c r="AY86" s="499"/>
      <c r="AZ86" s="499"/>
      <c r="BA86" s="500"/>
      <c r="BB86" s="501"/>
      <c r="BC86" s="501"/>
      <c r="BD86" s="501"/>
      <c r="BE86" s="501"/>
      <c r="BF86" s="517"/>
      <c r="BG86" s="518"/>
      <c r="BH86" s="518"/>
      <c r="BI86" s="518"/>
      <c r="BJ86" s="519" t="s">
        <v>726</v>
      </c>
      <c r="BK86" s="520"/>
      <c r="BL86" s="480"/>
      <c r="BM86" s="480"/>
      <c r="BN86" s="480"/>
      <c r="BO86" s="481"/>
      <c r="BP86" s="482" t="s">
        <v>211</v>
      </c>
      <c r="BQ86" s="483"/>
      <c r="BR86" s="481"/>
      <c r="BS86" s="548"/>
      <c r="BT86" s="548"/>
      <c r="BU86" s="548"/>
      <c r="BV86" s="482" t="s">
        <v>211</v>
      </c>
      <c r="BW86" s="483"/>
      <c r="BX86" s="484" t="str">
        <f t="shared" si="0"/>
        <v/>
      </c>
      <c r="BY86" s="485"/>
      <c r="BZ86" s="485"/>
      <c r="CA86" s="485"/>
      <c r="CB86" s="485"/>
      <c r="CC86" s="485"/>
      <c r="CD86" s="485"/>
      <c r="CE86" s="486"/>
      <c r="CF86" s="549" t="s">
        <v>304</v>
      </c>
      <c r="CG86" s="550"/>
      <c r="CH86" s="550"/>
      <c r="CI86" s="550"/>
      <c r="CJ86" s="551"/>
      <c r="CP86" s="114">
        <f t="shared" si="1"/>
        <v>6</v>
      </c>
    </row>
    <row r="87" spans="1:94" ht="35.15" customHeight="1">
      <c r="A87" s="521">
        <v>32</v>
      </c>
      <c r="B87" s="521"/>
      <c r="C87" s="511"/>
      <c r="D87" s="512"/>
      <c r="E87" s="512"/>
      <c r="F87" s="512"/>
      <c r="G87" s="512"/>
      <c r="H87" s="512"/>
      <c r="I87" s="512"/>
      <c r="J87" s="512"/>
      <c r="K87" s="512"/>
      <c r="L87" s="512"/>
      <c r="M87" s="512"/>
      <c r="N87" s="512"/>
      <c r="O87" s="512"/>
      <c r="P87" s="512"/>
      <c r="Q87" s="512"/>
      <c r="R87" s="512"/>
      <c r="S87" s="512"/>
      <c r="T87" s="512"/>
      <c r="U87" s="512"/>
      <c r="V87" s="512"/>
      <c r="W87" s="512"/>
      <c r="X87" s="512"/>
      <c r="Y87" s="512"/>
      <c r="Z87" s="512"/>
      <c r="AA87" s="512"/>
      <c r="AB87" s="512"/>
      <c r="AC87" s="513"/>
      <c r="AD87" s="515" t="s">
        <v>304</v>
      </c>
      <c r="AE87" s="515"/>
      <c r="AF87" s="515"/>
      <c r="AG87" s="515"/>
      <c r="AH87" s="516"/>
      <c r="AI87" s="488" t="s">
        <v>304</v>
      </c>
      <c r="AJ87" s="489"/>
      <c r="AK87" s="489"/>
      <c r="AL87" s="489"/>
      <c r="AM87" s="561"/>
      <c r="AN87" s="491"/>
      <c r="AO87" s="553"/>
      <c r="AP87" s="553"/>
      <c r="AQ87" s="553"/>
      <c r="AR87" s="554" t="s">
        <v>213</v>
      </c>
      <c r="AS87" s="492"/>
      <c r="AT87" s="495"/>
      <c r="AU87" s="555"/>
      <c r="AV87" s="556" t="s">
        <v>212</v>
      </c>
      <c r="AW87" s="496"/>
      <c r="AX87" s="498"/>
      <c r="AY87" s="499"/>
      <c r="AZ87" s="499"/>
      <c r="BA87" s="500"/>
      <c r="BB87" s="501"/>
      <c r="BC87" s="501"/>
      <c r="BD87" s="501"/>
      <c r="BE87" s="501"/>
      <c r="BF87" s="517"/>
      <c r="BG87" s="518"/>
      <c r="BH87" s="518"/>
      <c r="BI87" s="518"/>
      <c r="BJ87" s="519" t="s">
        <v>726</v>
      </c>
      <c r="BK87" s="520"/>
      <c r="BL87" s="481"/>
      <c r="BM87" s="548"/>
      <c r="BN87" s="548"/>
      <c r="BO87" s="548"/>
      <c r="BP87" s="557" t="s">
        <v>211</v>
      </c>
      <c r="BQ87" s="482"/>
      <c r="BR87" s="481"/>
      <c r="BS87" s="548"/>
      <c r="BT87" s="548"/>
      <c r="BU87" s="548"/>
      <c r="BV87" s="557" t="s">
        <v>211</v>
      </c>
      <c r="BW87" s="482"/>
      <c r="BX87" s="484" t="str">
        <f t="shared" si="0"/>
        <v/>
      </c>
      <c r="BY87" s="485"/>
      <c r="BZ87" s="485"/>
      <c r="CA87" s="485"/>
      <c r="CB87" s="485"/>
      <c r="CC87" s="485"/>
      <c r="CD87" s="485"/>
      <c r="CE87" s="486"/>
      <c r="CF87" s="558" t="s">
        <v>304</v>
      </c>
      <c r="CG87" s="559"/>
      <c r="CH87" s="559"/>
      <c r="CI87" s="559"/>
      <c r="CJ87" s="560"/>
      <c r="CP87" s="114">
        <f t="shared" si="1"/>
        <v>6</v>
      </c>
    </row>
    <row r="88" spans="1:94" ht="35.15" customHeight="1">
      <c r="A88" s="487">
        <v>33</v>
      </c>
      <c r="B88" s="487"/>
      <c r="C88" s="511"/>
      <c r="D88" s="512"/>
      <c r="E88" s="512"/>
      <c r="F88" s="512"/>
      <c r="G88" s="512"/>
      <c r="H88" s="512"/>
      <c r="I88" s="512"/>
      <c r="J88" s="512"/>
      <c r="K88" s="512"/>
      <c r="L88" s="512"/>
      <c r="M88" s="512"/>
      <c r="N88" s="512"/>
      <c r="O88" s="512"/>
      <c r="P88" s="512"/>
      <c r="Q88" s="512"/>
      <c r="R88" s="512"/>
      <c r="S88" s="512"/>
      <c r="T88" s="512"/>
      <c r="U88" s="512"/>
      <c r="V88" s="512"/>
      <c r="W88" s="512"/>
      <c r="X88" s="512"/>
      <c r="Y88" s="512"/>
      <c r="Z88" s="512"/>
      <c r="AA88" s="512"/>
      <c r="AB88" s="512"/>
      <c r="AC88" s="513"/>
      <c r="AD88" s="515" t="s">
        <v>304</v>
      </c>
      <c r="AE88" s="515"/>
      <c r="AF88" s="515"/>
      <c r="AG88" s="515"/>
      <c r="AH88" s="516"/>
      <c r="AI88" s="488" t="s">
        <v>304</v>
      </c>
      <c r="AJ88" s="489"/>
      <c r="AK88" s="489"/>
      <c r="AL88" s="489"/>
      <c r="AM88" s="489"/>
      <c r="AN88" s="490"/>
      <c r="AO88" s="490"/>
      <c r="AP88" s="490"/>
      <c r="AQ88" s="491"/>
      <c r="AR88" s="554" t="s">
        <v>213</v>
      </c>
      <c r="AS88" s="492"/>
      <c r="AT88" s="494"/>
      <c r="AU88" s="495"/>
      <c r="AV88" s="496" t="s">
        <v>212</v>
      </c>
      <c r="AW88" s="497"/>
      <c r="AX88" s="498"/>
      <c r="AY88" s="499"/>
      <c r="AZ88" s="499"/>
      <c r="BA88" s="500"/>
      <c r="BB88" s="501"/>
      <c r="BC88" s="501"/>
      <c r="BD88" s="501"/>
      <c r="BE88" s="501"/>
      <c r="BF88" s="517"/>
      <c r="BG88" s="518"/>
      <c r="BH88" s="518"/>
      <c r="BI88" s="518"/>
      <c r="BJ88" s="519" t="s">
        <v>726</v>
      </c>
      <c r="BK88" s="520"/>
      <c r="BL88" s="480"/>
      <c r="BM88" s="480"/>
      <c r="BN88" s="480"/>
      <c r="BO88" s="481"/>
      <c r="BP88" s="482" t="s">
        <v>211</v>
      </c>
      <c r="BQ88" s="483"/>
      <c r="BR88" s="481"/>
      <c r="BS88" s="548"/>
      <c r="BT88" s="548"/>
      <c r="BU88" s="548"/>
      <c r="BV88" s="482" t="s">
        <v>211</v>
      </c>
      <c r="BW88" s="483"/>
      <c r="BX88" s="484" t="str">
        <f t="shared" ref="BX88:BX105" si="2">IF(AND(BL88&gt;=20,BR88&gt;=100),"『ＺＥＨ－Ｍ』",IF(AND(BL88&gt;=20,BR88&gt;=75),"Nearly ＺＥＨ－Ｍ",IF(AND(BL88&gt;=20,BR88&gt;=50),"ＺＥＨ－Ｍ Ready",IF(BL88&gt;=20,"ＺＥＨ－Ｍ Oriented",""))))</f>
        <v/>
      </c>
      <c r="BY88" s="485"/>
      <c r="BZ88" s="485"/>
      <c r="CA88" s="485"/>
      <c r="CB88" s="485"/>
      <c r="CC88" s="485"/>
      <c r="CD88" s="485"/>
      <c r="CE88" s="486"/>
      <c r="CF88" s="549" t="s">
        <v>304</v>
      </c>
      <c r="CG88" s="550"/>
      <c r="CH88" s="550"/>
      <c r="CI88" s="550"/>
      <c r="CJ88" s="551"/>
      <c r="CP88" s="114">
        <f t="shared" si="1"/>
        <v>6</v>
      </c>
    </row>
    <row r="89" spans="1:94" ht="35.15" customHeight="1">
      <c r="A89" s="521">
        <v>34</v>
      </c>
      <c r="B89" s="521"/>
      <c r="C89" s="511"/>
      <c r="D89" s="512"/>
      <c r="E89" s="512"/>
      <c r="F89" s="512"/>
      <c r="G89" s="512"/>
      <c r="H89" s="512"/>
      <c r="I89" s="512"/>
      <c r="J89" s="512"/>
      <c r="K89" s="512"/>
      <c r="L89" s="512"/>
      <c r="M89" s="512"/>
      <c r="N89" s="512"/>
      <c r="O89" s="512"/>
      <c r="P89" s="512"/>
      <c r="Q89" s="512"/>
      <c r="R89" s="512"/>
      <c r="S89" s="512"/>
      <c r="T89" s="512"/>
      <c r="U89" s="512"/>
      <c r="V89" s="512"/>
      <c r="W89" s="512"/>
      <c r="X89" s="512"/>
      <c r="Y89" s="512"/>
      <c r="Z89" s="512"/>
      <c r="AA89" s="512"/>
      <c r="AB89" s="512"/>
      <c r="AC89" s="513"/>
      <c r="AD89" s="515" t="s">
        <v>304</v>
      </c>
      <c r="AE89" s="515"/>
      <c r="AF89" s="515"/>
      <c r="AG89" s="515"/>
      <c r="AH89" s="516"/>
      <c r="AI89" s="488" t="s">
        <v>304</v>
      </c>
      <c r="AJ89" s="489"/>
      <c r="AK89" s="489"/>
      <c r="AL89" s="489"/>
      <c r="AM89" s="561"/>
      <c r="AN89" s="491"/>
      <c r="AO89" s="553"/>
      <c r="AP89" s="553"/>
      <c r="AQ89" s="553"/>
      <c r="AR89" s="554" t="s">
        <v>213</v>
      </c>
      <c r="AS89" s="492"/>
      <c r="AT89" s="495"/>
      <c r="AU89" s="555"/>
      <c r="AV89" s="556" t="s">
        <v>212</v>
      </c>
      <c r="AW89" s="496"/>
      <c r="AX89" s="498"/>
      <c r="AY89" s="499"/>
      <c r="AZ89" s="499"/>
      <c r="BA89" s="500"/>
      <c r="BB89" s="501"/>
      <c r="BC89" s="501"/>
      <c r="BD89" s="501"/>
      <c r="BE89" s="501"/>
      <c r="BF89" s="517"/>
      <c r="BG89" s="518"/>
      <c r="BH89" s="518"/>
      <c r="BI89" s="518"/>
      <c r="BJ89" s="519" t="s">
        <v>726</v>
      </c>
      <c r="BK89" s="520"/>
      <c r="BL89" s="481"/>
      <c r="BM89" s="548"/>
      <c r="BN89" s="548"/>
      <c r="BO89" s="548"/>
      <c r="BP89" s="557" t="s">
        <v>211</v>
      </c>
      <c r="BQ89" s="482"/>
      <c r="BR89" s="481"/>
      <c r="BS89" s="548"/>
      <c r="BT89" s="548"/>
      <c r="BU89" s="548"/>
      <c r="BV89" s="557" t="s">
        <v>211</v>
      </c>
      <c r="BW89" s="482"/>
      <c r="BX89" s="484" t="str">
        <f t="shared" si="2"/>
        <v/>
      </c>
      <c r="BY89" s="485"/>
      <c r="BZ89" s="485"/>
      <c r="CA89" s="485"/>
      <c r="CB89" s="485"/>
      <c r="CC89" s="485"/>
      <c r="CD89" s="485"/>
      <c r="CE89" s="486"/>
      <c r="CF89" s="558" t="s">
        <v>304</v>
      </c>
      <c r="CG89" s="559"/>
      <c r="CH89" s="559"/>
      <c r="CI89" s="559"/>
      <c r="CJ89" s="560"/>
      <c r="CP89" s="114">
        <f t="shared" si="1"/>
        <v>6</v>
      </c>
    </row>
    <row r="90" spans="1:94" ht="35.15" customHeight="1">
      <c r="A90" s="487">
        <v>35</v>
      </c>
      <c r="B90" s="487"/>
      <c r="C90" s="511"/>
      <c r="D90" s="512"/>
      <c r="E90" s="512"/>
      <c r="F90" s="512"/>
      <c r="G90" s="512"/>
      <c r="H90" s="512"/>
      <c r="I90" s="512"/>
      <c r="J90" s="512"/>
      <c r="K90" s="512"/>
      <c r="L90" s="512"/>
      <c r="M90" s="512"/>
      <c r="N90" s="512"/>
      <c r="O90" s="512"/>
      <c r="P90" s="512"/>
      <c r="Q90" s="512"/>
      <c r="R90" s="512"/>
      <c r="S90" s="512"/>
      <c r="T90" s="512"/>
      <c r="U90" s="512"/>
      <c r="V90" s="512"/>
      <c r="W90" s="512"/>
      <c r="X90" s="512"/>
      <c r="Y90" s="512"/>
      <c r="Z90" s="512"/>
      <c r="AA90" s="512"/>
      <c r="AB90" s="512"/>
      <c r="AC90" s="513"/>
      <c r="AD90" s="515" t="s">
        <v>304</v>
      </c>
      <c r="AE90" s="515"/>
      <c r="AF90" s="515"/>
      <c r="AG90" s="515"/>
      <c r="AH90" s="516"/>
      <c r="AI90" s="576" t="s">
        <v>304</v>
      </c>
      <c r="AJ90" s="576"/>
      <c r="AK90" s="576"/>
      <c r="AL90" s="576"/>
      <c r="AM90" s="576"/>
      <c r="AN90" s="491"/>
      <c r="AO90" s="553"/>
      <c r="AP90" s="553"/>
      <c r="AQ90" s="553"/>
      <c r="AR90" s="554" t="s">
        <v>213</v>
      </c>
      <c r="AS90" s="492"/>
      <c r="AT90" s="495"/>
      <c r="AU90" s="555"/>
      <c r="AV90" s="556" t="s">
        <v>212</v>
      </c>
      <c r="AW90" s="496"/>
      <c r="AX90" s="498"/>
      <c r="AY90" s="499"/>
      <c r="AZ90" s="499"/>
      <c r="BA90" s="500"/>
      <c r="BB90" s="501"/>
      <c r="BC90" s="501"/>
      <c r="BD90" s="501"/>
      <c r="BE90" s="501"/>
      <c r="BF90" s="517"/>
      <c r="BG90" s="518"/>
      <c r="BH90" s="518"/>
      <c r="BI90" s="518"/>
      <c r="BJ90" s="519" t="s">
        <v>726</v>
      </c>
      <c r="BK90" s="520"/>
      <c r="BL90" s="481"/>
      <c r="BM90" s="548"/>
      <c r="BN90" s="548"/>
      <c r="BO90" s="548"/>
      <c r="BP90" s="557" t="s">
        <v>211</v>
      </c>
      <c r="BQ90" s="482"/>
      <c r="BR90" s="481"/>
      <c r="BS90" s="548"/>
      <c r="BT90" s="548"/>
      <c r="BU90" s="548"/>
      <c r="BV90" s="557" t="s">
        <v>211</v>
      </c>
      <c r="BW90" s="482"/>
      <c r="BX90" s="484" t="str">
        <f t="shared" si="2"/>
        <v/>
      </c>
      <c r="BY90" s="485"/>
      <c r="BZ90" s="485"/>
      <c r="CA90" s="485"/>
      <c r="CB90" s="485"/>
      <c r="CC90" s="485"/>
      <c r="CD90" s="485"/>
      <c r="CE90" s="486"/>
      <c r="CF90" s="558" t="s">
        <v>304</v>
      </c>
      <c r="CG90" s="559"/>
      <c r="CH90" s="559"/>
      <c r="CI90" s="559"/>
      <c r="CJ90" s="560"/>
      <c r="CP90" s="114">
        <f t="shared" si="1"/>
        <v>6</v>
      </c>
    </row>
    <row r="91" spans="1:94" ht="35.15" customHeight="1">
      <c r="A91" s="521">
        <v>36</v>
      </c>
      <c r="B91" s="521"/>
      <c r="C91" s="511"/>
      <c r="D91" s="512"/>
      <c r="E91" s="512"/>
      <c r="F91" s="512"/>
      <c r="G91" s="512"/>
      <c r="H91" s="512"/>
      <c r="I91" s="512"/>
      <c r="J91" s="512"/>
      <c r="K91" s="512"/>
      <c r="L91" s="512"/>
      <c r="M91" s="512"/>
      <c r="N91" s="512"/>
      <c r="O91" s="512"/>
      <c r="P91" s="512"/>
      <c r="Q91" s="512"/>
      <c r="R91" s="512"/>
      <c r="S91" s="512"/>
      <c r="T91" s="512"/>
      <c r="U91" s="512"/>
      <c r="V91" s="512"/>
      <c r="W91" s="512"/>
      <c r="X91" s="512"/>
      <c r="Y91" s="512"/>
      <c r="Z91" s="512"/>
      <c r="AA91" s="512"/>
      <c r="AB91" s="512"/>
      <c r="AC91" s="513"/>
      <c r="AD91" s="515" t="s">
        <v>304</v>
      </c>
      <c r="AE91" s="515"/>
      <c r="AF91" s="515"/>
      <c r="AG91" s="515"/>
      <c r="AH91" s="516"/>
      <c r="AI91" s="535" t="s">
        <v>304</v>
      </c>
      <c r="AJ91" s="536"/>
      <c r="AK91" s="536"/>
      <c r="AL91" s="536"/>
      <c r="AM91" s="536"/>
      <c r="AN91" s="537"/>
      <c r="AO91" s="537"/>
      <c r="AP91" s="537"/>
      <c r="AQ91" s="538"/>
      <c r="AR91" s="539" t="s">
        <v>213</v>
      </c>
      <c r="AS91" s="540"/>
      <c r="AT91" s="565"/>
      <c r="AU91" s="566"/>
      <c r="AV91" s="567" t="s">
        <v>212</v>
      </c>
      <c r="AW91" s="568"/>
      <c r="AX91" s="569"/>
      <c r="AY91" s="570"/>
      <c r="AZ91" s="570"/>
      <c r="BA91" s="571"/>
      <c r="BB91" s="501"/>
      <c r="BC91" s="501"/>
      <c r="BD91" s="501"/>
      <c r="BE91" s="501"/>
      <c r="BF91" s="517"/>
      <c r="BG91" s="518"/>
      <c r="BH91" s="518"/>
      <c r="BI91" s="518"/>
      <c r="BJ91" s="519" t="s">
        <v>726</v>
      </c>
      <c r="BK91" s="520"/>
      <c r="BL91" s="572"/>
      <c r="BM91" s="572"/>
      <c r="BN91" s="572"/>
      <c r="BO91" s="573"/>
      <c r="BP91" s="574" t="s">
        <v>211</v>
      </c>
      <c r="BQ91" s="575"/>
      <c r="BR91" s="481"/>
      <c r="BS91" s="548"/>
      <c r="BT91" s="548"/>
      <c r="BU91" s="548"/>
      <c r="BV91" s="574" t="s">
        <v>211</v>
      </c>
      <c r="BW91" s="575"/>
      <c r="BX91" s="484" t="str">
        <f t="shared" si="2"/>
        <v/>
      </c>
      <c r="BY91" s="485"/>
      <c r="BZ91" s="485"/>
      <c r="CA91" s="485"/>
      <c r="CB91" s="485"/>
      <c r="CC91" s="485"/>
      <c r="CD91" s="485"/>
      <c r="CE91" s="486"/>
      <c r="CF91" s="562" t="s">
        <v>304</v>
      </c>
      <c r="CG91" s="563"/>
      <c r="CH91" s="563"/>
      <c r="CI91" s="563"/>
      <c r="CJ91" s="564"/>
      <c r="CP91" s="114">
        <f t="shared" si="1"/>
        <v>6</v>
      </c>
    </row>
    <row r="92" spans="1:94" ht="35.15" customHeight="1">
      <c r="A92" s="487">
        <v>37</v>
      </c>
      <c r="B92" s="487"/>
      <c r="C92" s="511"/>
      <c r="D92" s="512"/>
      <c r="E92" s="512"/>
      <c r="F92" s="512"/>
      <c r="G92" s="512"/>
      <c r="H92" s="512"/>
      <c r="I92" s="512"/>
      <c r="J92" s="512"/>
      <c r="K92" s="512"/>
      <c r="L92" s="512"/>
      <c r="M92" s="512"/>
      <c r="N92" s="512"/>
      <c r="O92" s="512"/>
      <c r="P92" s="512"/>
      <c r="Q92" s="512"/>
      <c r="R92" s="512"/>
      <c r="S92" s="512"/>
      <c r="T92" s="512"/>
      <c r="U92" s="512"/>
      <c r="V92" s="512"/>
      <c r="W92" s="512"/>
      <c r="X92" s="512"/>
      <c r="Y92" s="512"/>
      <c r="Z92" s="512"/>
      <c r="AA92" s="512"/>
      <c r="AB92" s="512"/>
      <c r="AC92" s="513"/>
      <c r="AD92" s="515" t="s">
        <v>304</v>
      </c>
      <c r="AE92" s="515"/>
      <c r="AF92" s="515"/>
      <c r="AG92" s="515"/>
      <c r="AH92" s="516"/>
      <c r="AI92" s="488" t="s">
        <v>304</v>
      </c>
      <c r="AJ92" s="489"/>
      <c r="AK92" s="489"/>
      <c r="AL92" s="489"/>
      <c r="AM92" s="489"/>
      <c r="AN92" s="490"/>
      <c r="AO92" s="490"/>
      <c r="AP92" s="490"/>
      <c r="AQ92" s="491"/>
      <c r="AR92" s="492" t="s">
        <v>213</v>
      </c>
      <c r="AS92" s="493"/>
      <c r="AT92" s="494"/>
      <c r="AU92" s="495"/>
      <c r="AV92" s="496" t="s">
        <v>212</v>
      </c>
      <c r="AW92" s="497"/>
      <c r="AX92" s="498"/>
      <c r="AY92" s="499"/>
      <c r="AZ92" s="499"/>
      <c r="BA92" s="500"/>
      <c r="BB92" s="501"/>
      <c r="BC92" s="501"/>
      <c r="BD92" s="501"/>
      <c r="BE92" s="501"/>
      <c r="BF92" s="517"/>
      <c r="BG92" s="518"/>
      <c r="BH92" s="518"/>
      <c r="BI92" s="518"/>
      <c r="BJ92" s="519" t="s">
        <v>726</v>
      </c>
      <c r="BK92" s="520"/>
      <c r="BL92" s="480"/>
      <c r="BM92" s="480"/>
      <c r="BN92" s="480"/>
      <c r="BO92" s="481"/>
      <c r="BP92" s="482" t="s">
        <v>211</v>
      </c>
      <c r="BQ92" s="483"/>
      <c r="BR92" s="481"/>
      <c r="BS92" s="548"/>
      <c r="BT92" s="548"/>
      <c r="BU92" s="548"/>
      <c r="BV92" s="482" t="s">
        <v>211</v>
      </c>
      <c r="BW92" s="483"/>
      <c r="BX92" s="484" t="str">
        <f t="shared" si="2"/>
        <v/>
      </c>
      <c r="BY92" s="485"/>
      <c r="BZ92" s="485"/>
      <c r="CA92" s="485"/>
      <c r="CB92" s="485"/>
      <c r="CC92" s="485"/>
      <c r="CD92" s="485"/>
      <c r="CE92" s="486"/>
      <c r="CF92" s="549" t="s">
        <v>304</v>
      </c>
      <c r="CG92" s="550"/>
      <c r="CH92" s="550"/>
      <c r="CI92" s="550"/>
      <c r="CJ92" s="551"/>
      <c r="CP92" s="114">
        <f t="shared" si="1"/>
        <v>6</v>
      </c>
    </row>
    <row r="93" spans="1:94" ht="35.15" customHeight="1">
      <c r="A93" s="521">
        <v>38</v>
      </c>
      <c r="B93" s="521"/>
      <c r="C93" s="511"/>
      <c r="D93" s="512"/>
      <c r="E93" s="512"/>
      <c r="F93" s="512"/>
      <c r="G93" s="512"/>
      <c r="H93" s="512"/>
      <c r="I93" s="512"/>
      <c r="J93" s="512"/>
      <c r="K93" s="512"/>
      <c r="L93" s="512"/>
      <c r="M93" s="512"/>
      <c r="N93" s="512"/>
      <c r="O93" s="512"/>
      <c r="P93" s="512"/>
      <c r="Q93" s="512"/>
      <c r="R93" s="512"/>
      <c r="S93" s="512"/>
      <c r="T93" s="512"/>
      <c r="U93" s="512"/>
      <c r="V93" s="512"/>
      <c r="W93" s="512"/>
      <c r="X93" s="512"/>
      <c r="Y93" s="512"/>
      <c r="Z93" s="512"/>
      <c r="AA93" s="512"/>
      <c r="AB93" s="512"/>
      <c r="AC93" s="513"/>
      <c r="AD93" s="515" t="s">
        <v>304</v>
      </c>
      <c r="AE93" s="515"/>
      <c r="AF93" s="515"/>
      <c r="AG93" s="515"/>
      <c r="AH93" s="516"/>
      <c r="AI93" s="488" t="s">
        <v>304</v>
      </c>
      <c r="AJ93" s="489"/>
      <c r="AK93" s="489"/>
      <c r="AL93" s="489"/>
      <c r="AM93" s="489"/>
      <c r="AN93" s="490"/>
      <c r="AO93" s="490"/>
      <c r="AP93" s="490"/>
      <c r="AQ93" s="491"/>
      <c r="AR93" s="492" t="s">
        <v>213</v>
      </c>
      <c r="AS93" s="493"/>
      <c r="AT93" s="494"/>
      <c r="AU93" s="495"/>
      <c r="AV93" s="496" t="s">
        <v>212</v>
      </c>
      <c r="AW93" s="497"/>
      <c r="AX93" s="498"/>
      <c r="AY93" s="499"/>
      <c r="AZ93" s="499"/>
      <c r="BA93" s="500"/>
      <c r="BB93" s="501"/>
      <c r="BC93" s="501"/>
      <c r="BD93" s="501"/>
      <c r="BE93" s="501"/>
      <c r="BF93" s="517"/>
      <c r="BG93" s="518"/>
      <c r="BH93" s="518"/>
      <c r="BI93" s="518"/>
      <c r="BJ93" s="519" t="s">
        <v>726</v>
      </c>
      <c r="BK93" s="520"/>
      <c r="BL93" s="480"/>
      <c r="BM93" s="480"/>
      <c r="BN93" s="480"/>
      <c r="BO93" s="481"/>
      <c r="BP93" s="482" t="s">
        <v>211</v>
      </c>
      <c r="BQ93" s="483"/>
      <c r="BR93" s="481"/>
      <c r="BS93" s="548"/>
      <c r="BT93" s="548"/>
      <c r="BU93" s="548"/>
      <c r="BV93" s="482" t="s">
        <v>211</v>
      </c>
      <c r="BW93" s="483"/>
      <c r="BX93" s="484" t="str">
        <f t="shared" si="2"/>
        <v/>
      </c>
      <c r="BY93" s="485"/>
      <c r="BZ93" s="485"/>
      <c r="CA93" s="485"/>
      <c r="CB93" s="485"/>
      <c r="CC93" s="485"/>
      <c r="CD93" s="485"/>
      <c r="CE93" s="486"/>
      <c r="CF93" s="549" t="s">
        <v>304</v>
      </c>
      <c r="CG93" s="550"/>
      <c r="CH93" s="550"/>
      <c r="CI93" s="550"/>
      <c r="CJ93" s="551"/>
      <c r="CP93" s="114">
        <f t="shared" si="1"/>
        <v>6</v>
      </c>
    </row>
    <row r="94" spans="1:94" ht="35.15" customHeight="1">
      <c r="A94" s="487">
        <v>39</v>
      </c>
      <c r="B94" s="487"/>
      <c r="C94" s="511"/>
      <c r="D94" s="512"/>
      <c r="E94" s="512"/>
      <c r="F94" s="512"/>
      <c r="G94" s="512"/>
      <c r="H94" s="512"/>
      <c r="I94" s="512"/>
      <c r="J94" s="512"/>
      <c r="K94" s="512"/>
      <c r="L94" s="512"/>
      <c r="M94" s="512"/>
      <c r="N94" s="512"/>
      <c r="O94" s="512"/>
      <c r="P94" s="512"/>
      <c r="Q94" s="512"/>
      <c r="R94" s="512"/>
      <c r="S94" s="512"/>
      <c r="T94" s="512"/>
      <c r="U94" s="512"/>
      <c r="V94" s="512"/>
      <c r="W94" s="512"/>
      <c r="X94" s="512"/>
      <c r="Y94" s="512"/>
      <c r="Z94" s="512"/>
      <c r="AA94" s="512"/>
      <c r="AB94" s="512"/>
      <c r="AC94" s="513"/>
      <c r="AD94" s="515" t="s">
        <v>304</v>
      </c>
      <c r="AE94" s="515"/>
      <c r="AF94" s="515"/>
      <c r="AG94" s="515"/>
      <c r="AH94" s="516"/>
      <c r="AI94" s="488" t="s">
        <v>304</v>
      </c>
      <c r="AJ94" s="489"/>
      <c r="AK94" s="489"/>
      <c r="AL94" s="489"/>
      <c r="AM94" s="489"/>
      <c r="AN94" s="490"/>
      <c r="AO94" s="490"/>
      <c r="AP94" s="490"/>
      <c r="AQ94" s="491"/>
      <c r="AR94" s="492" t="s">
        <v>213</v>
      </c>
      <c r="AS94" s="493"/>
      <c r="AT94" s="494"/>
      <c r="AU94" s="495"/>
      <c r="AV94" s="496" t="s">
        <v>212</v>
      </c>
      <c r="AW94" s="497"/>
      <c r="AX94" s="498"/>
      <c r="AY94" s="499"/>
      <c r="AZ94" s="499"/>
      <c r="BA94" s="500"/>
      <c r="BB94" s="501"/>
      <c r="BC94" s="501"/>
      <c r="BD94" s="501"/>
      <c r="BE94" s="501"/>
      <c r="BF94" s="517"/>
      <c r="BG94" s="518"/>
      <c r="BH94" s="518"/>
      <c r="BI94" s="518"/>
      <c r="BJ94" s="519" t="s">
        <v>726</v>
      </c>
      <c r="BK94" s="520"/>
      <c r="BL94" s="480"/>
      <c r="BM94" s="480"/>
      <c r="BN94" s="480"/>
      <c r="BO94" s="481"/>
      <c r="BP94" s="482" t="s">
        <v>211</v>
      </c>
      <c r="BQ94" s="483"/>
      <c r="BR94" s="481"/>
      <c r="BS94" s="548"/>
      <c r="BT94" s="548"/>
      <c r="BU94" s="548"/>
      <c r="BV94" s="482" t="s">
        <v>211</v>
      </c>
      <c r="BW94" s="483"/>
      <c r="BX94" s="484" t="str">
        <f t="shared" si="2"/>
        <v/>
      </c>
      <c r="BY94" s="485"/>
      <c r="BZ94" s="485"/>
      <c r="CA94" s="485"/>
      <c r="CB94" s="485"/>
      <c r="CC94" s="485"/>
      <c r="CD94" s="485"/>
      <c r="CE94" s="486"/>
      <c r="CF94" s="549" t="s">
        <v>304</v>
      </c>
      <c r="CG94" s="550"/>
      <c r="CH94" s="550"/>
      <c r="CI94" s="550"/>
      <c r="CJ94" s="551"/>
      <c r="CP94" s="114">
        <f t="shared" si="1"/>
        <v>6</v>
      </c>
    </row>
    <row r="95" spans="1:94" ht="35.15" customHeight="1">
      <c r="A95" s="521">
        <v>40</v>
      </c>
      <c r="B95" s="521"/>
      <c r="C95" s="511"/>
      <c r="D95" s="512"/>
      <c r="E95" s="512"/>
      <c r="F95" s="512"/>
      <c r="G95" s="512"/>
      <c r="H95" s="512"/>
      <c r="I95" s="512"/>
      <c r="J95" s="512"/>
      <c r="K95" s="512"/>
      <c r="L95" s="512"/>
      <c r="M95" s="512"/>
      <c r="N95" s="512"/>
      <c r="O95" s="512"/>
      <c r="P95" s="512"/>
      <c r="Q95" s="512"/>
      <c r="R95" s="512"/>
      <c r="S95" s="512"/>
      <c r="T95" s="512"/>
      <c r="U95" s="512"/>
      <c r="V95" s="512"/>
      <c r="W95" s="512"/>
      <c r="X95" s="512"/>
      <c r="Y95" s="512"/>
      <c r="Z95" s="512"/>
      <c r="AA95" s="512"/>
      <c r="AB95" s="512"/>
      <c r="AC95" s="513"/>
      <c r="AD95" s="515" t="s">
        <v>304</v>
      </c>
      <c r="AE95" s="515"/>
      <c r="AF95" s="515"/>
      <c r="AG95" s="515"/>
      <c r="AH95" s="516"/>
      <c r="AI95" s="488" t="s">
        <v>304</v>
      </c>
      <c r="AJ95" s="489"/>
      <c r="AK95" s="489"/>
      <c r="AL95" s="489"/>
      <c r="AM95" s="561"/>
      <c r="AN95" s="491"/>
      <c r="AO95" s="553"/>
      <c r="AP95" s="553"/>
      <c r="AQ95" s="553"/>
      <c r="AR95" s="554" t="s">
        <v>213</v>
      </c>
      <c r="AS95" s="492"/>
      <c r="AT95" s="495"/>
      <c r="AU95" s="555"/>
      <c r="AV95" s="556" t="s">
        <v>212</v>
      </c>
      <c r="AW95" s="496"/>
      <c r="AX95" s="498"/>
      <c r="AY95" s="499"/>
      <c r="AZ95" s="499"/>
      <c r="BA95" s="500"/>
      <c r="BB95" s="501"/>
      <c r="BC95" s="501"/>
      <c r="BD95" s="501"/>
      <c r="BE95" s="501"/>
      <c r="BF95" s="517"/>
      <c r="BG95" s="518"/>
      <c r="BH95" s="518"/>
      <c r="BI95" s="518"/>
      <c r="BJ95" s="519" t="s">
        <v>726</v>
      </c>
      <c r="BK95" s="520"/>
      <c r="BL95" s="481"/>
      <c r="BM95" s="548"/>
      <c r="BN95" s="548"/>
      <c r="BO95" s="548"/>
      <c r="BP95" s="557" t="s">
        <v>211</v>
      </c>
      <c r="BQ95" s="482"/>
      <c r="BR95" s="481"/>
      <c r="BS95" s="548"/>
      <c r="BT95" s="548"/>
      <c r="BU95" s="548"/>
      <c r="BV95" s="557" t="s">
        <v>211</v>
      </c>
      <c r="BW95" s="482"/>
      <c r="BX95" s="484" t="str">
        <f t="shared" si="2"/>
        <v/>
      </c>
      <c r="BY95" s="485"/>
      <c r="BZ95" s="485"/>
      <c r="CA95" s="485"/>
      <c r="CB95" s="485"/>
      <c r="CC95" s="485"/>
      <c r="CD95" s="485"/>
      <c r="CE95" s="486"/>
      <c r="CF95" s="558" t="s">
        <v>304</v>
      </c>
      <c r="CG95" s="559"/>
      <c r="CH95" s="559"/>
      <c r="CI95" s="559"/>
      <c r="CJ95" s="560"/>
      <c r="CP95" s="114">
        <f t="shared" si="1"/>
        <v>6</v>
      </c>
    </row>
    <row r="96" spans="1:94" ht="35.15" customHeight="1">
      <c r="A96" s="487">
        <v>41</v>
      </c>
      <c r="B96" s="487"/>
      <c r="C96" s="511"/>
      <c r="D96" s="512"/>
      <c r="E96" s="512"/>
      <c r="F96" s="512"/>
      <c r="G96" s="512"/>
      <c r="H96" s="512"/>
      <c r="I96" s="512"/>
      <c r="J96" s="512"/>
      <c r="K96" s="512"/>
      <c r="L96" s="512"/>
      <c r="M96" s="512"/>
      <c r="N96" s="512"/>
      <c r="O96" s="512"/>
      <c r="P96" s="512"/>
      <c r="Q96" s="512"/>
      <c r="R96" s="512"/>
      <c r="S96" s="512"/>
      <c r="T96" s="512"/>
      <c r="U96" s="512"/>
      <c r="V96" s="512"/>
      <c r="W96" s="512"/>
      <c r="X96" s="512"/>
      <c r="Y96" s="512"/>
      <c r="Z96" s="512"/>
      <c r="AA96" s="512"/>
      <c r="AB96" s="512"/>
      <c r="AC96" s="513"/>
      <c r="AD96" s="515" t="s">
        <v>304</v>
      </c>
      <c r="AE96" s="515"/>
      <c r="AF96" s="515"/>
      <c r="AG96" s="515"/>
      <c r="AH96" s="516"/>
      <c r="AI96" s="488" t="s">
        <v>304</v>
      </c>
      <c r="AJ96" s="489"/>
      <c r="AK96" s="489"/>
      <c r="AL96" s="489"/>
      <c r="AM96" s="489"/>
      <c r="AN96" s="490"/>
      <c r="AO96" s="490"/>
      <c r="AP96" s="490"/>
      <c r="AQ96" s="491"/>
      <c r="AR96" s="554" t="s">
        <v>213</v>
      </c>
      <c r="AS96" s="492"/>
      <c r="AT96" s="494"/>
      <c r="AU96" s="495"/>
      <c r="AV96" s="496" t="s">
        <v>212</v>
      </c>
      <c r="AW96" s="497"/>
      <c r="AX96" s="498"/>
      <c r="AY96" s="499"/>
      <c r="AZ96" s="499"/>
      <c r="BA96" s="500"/>
      <c r="BB96" s="501"/>
      <c r="BC96" s="501"/>
      <c r="BD96" s="501"/>
      <c r="BE96" s="501"/>
      <c r="BF96" s="517"/>
      <c r="BG96" s="518"/>
      <c r="BH96" s="518"/>
      <c r="BI96" s="518"/>
      <c r="BJ96" s="519" t="s">
        <v>726</v>
      </c>
      <c r="BK96" s="520"/>
      <c r="BL96" s="480"/>
      <c r="BM96" s="480"/>
      <c r="BN96" s="480"/>
      <c r="BO96" s="481"/>
      <c r="BP96" s="482" t="s">
        <v>211</v>
      </c>
      <c r="BQ96" s="483"/>
      <c r="BR96" s="481"/>
      <c r="BS96" s="548"/>
      <c r="BT96" s="548"/>
      <c r="BU96" s="548"/>
      <c r="BV96" s="482" t="s">
        <v>211</v>
      </c>
      <c r="BW96" s="483"/>
      <c r="BX96" s="484" t="str">
        <f t="shared" si="2"/>
        <v/>
      </c>
      <c r="BY96" s="485"/>
      <c r="BZ96" s="485"/>
      <c r="CA96" s="485"/>
      <c r="CB96" s="485"/>
      <c r="CC96" s="485"/>
      <c r="CD96" s="485"/>
      <c r="CE96" s="486"/>
      <c r="CF96" s="549" t="s">
        <v>304</v>
      </c>
      <c r="CG96" s="550"/>
      <c r="CH96" s="550"/>
      <c r="CI96" s="550"/>
      <c r="CJ96" s="551"/>
      <c r="CP96" s="114">
        <f t="shared" si="1"/>
        <v>6</v>
      </c>
    </row>
    <row r="97" spans="1:94" ht="35.15" customHeight="1">
      <c r="A97" s="521">
        <v>42</v>
      </c>
      <c r="B97" s="521"/>
      <c r="C97" s="511"/>
      <c r="D97" s="512"/>
      <c r="E97" s="512"/>
      <c r="F97" s="512"/>
      <c r="G97" s="512"/>
      <c r="H97" s="512"/>
      <c r="I97" s="512"/>
      <c r="J97" s="512"/>
      <c r="K97" s="512"/>
      <c r="L97" s="512"/>
      <c r="M97" s="512"/>
      <c r="N97" s="512"/>
      <c r="O97" s="512"/>
      <c r="P97" s="512"/>
      <c r="Q97" s="512"/>
      <c r="R97" s="512"/>
      <c r="S97" s="512"/>
      <c r="T97" s="512"/>
      <c r="U97" s="512"/>
      <c r="V97" s="512"/>
      <c r="W97" s="512"/>
      <c r="X97" s="512"/>
      <c r="Y97" s="512"/>
      <c r="Z97" s="512"/>
      <c r="AA97" s="512"/>
      <c r="AB97" s="512"/>
      <c r="AC97" s="513"/>
      <c r="AD97" s="515" t="s">
        <v>304</v>
      </c>
      <c r="AE97" s="515"/>
      <c r="AF97" s="515"/>
      <c r="AG97" s="515"/>
      <c r="AH97" s="516"/>
      <c r="AI97" s="488" t="s">
        <v>304</v>
      </c>
      <c r="AJ97" s="489"/>
      <c r="AK97" s="489"/>
      <c r="AL97" s="489"/>
      <c r="AM97" s="561"/>
      <c r="AN97" s="491"/>
      <c r="AO97" s="553"/>
      <c r="AP97" s="553"/>
      <c r="AQ97" s="553"/>
      <c r="AR97" s="554" t="s">
        <v>213</v>
      </c>
      <c r="AS97" s="492"/>
      <c r="AT97" s="495"/>
      <c r="AU97" s="555"/>
      <c r="AV97" s="556" t="s">
        <v>212</v>
      </c>
      <c r="AW97" s="496"/>
      <c r="AX97" s="498"/>
      <c r="AY97" s="499"/>
      <c r="AZ97" s="499"/>
      <c r="BA97" s="500"/>
      <c r="BB97" s="501"/>
      <c r="BC97" s="501"/>
      <c r="BD97" s="501"/>
      <c r="BE97" s="501"/>
      <c r="BF97" s="517"/>
      <c r="BG97" s="518"/>
      <c r="BH97" s="518"/>
      <c r="BI97" s="518"/>
      <c r="BJ97" s="519" t="s">
        <v>726</v>
      </c>
      <c r="BK97" s="520"/>
      <c r="BL97" s="481"/>
      <c r="BM97" s="548"/>
      <c r="BN97" s="548"/>
      <c r="BO97" s="548"/>
      <c r="BP97" s="557" t="s">
        <v>211</v>
      </c>
      <c r="BQ97" s="482"/>
      <c r="BR97" s="481"/>
      <c r="BS97" s="548"/>
      <c r="BT97" s="548"/>
      <c r="BU97" s="548"/>
      <c r="BV97" s="557" t="s">
        <v>211</v>
      </c>
      <c r="BW97" s="482"/>
      <c r="BX97" s="484" t="str">
        <f t="shared" si="2"/>
        <v/>
      </c>
      <c r="BY97" s="485"/>
      <c r="BZ97" s="485"/>
      <c r="CA97" s="485"/>
      <c r="CB97" s="485"/>
      <c r="CC97" s="485"/>
      <c r="CD97" s="485"/>
      <c r="CE97" s="486"/>
      <c r="CF97" s="558" t="s">
        <v>304</v>
      </c>
      <c r="CG97" s="559"/>
      <c r="CH97" s="559"/>
      <c r="CI97" s="559"/>
      <c r="CJ97" s="560"/>
      <c r="CP97" s="114">
        <f t="shared" si="1"/>
        <v>6</v>
      </c>
    </row>
    <row r="98" spans="1:94" ht="35.15" customHeight="1">
      <c r="A98" s="487">
        <v>43</v>
      </c>
      <c r="B98" s="487"/>
      <c r="C98" s="511"/>
      <c r="D98" s="512"/>
      <c r="E98" s="512"/>
      <c r="F98" s="512"/>
      <c r="G98" s="512"/>
      <c r="H98" s="512"/>
      <c r="I98" s="512"/>
      <c r="J98" s="512"/>
      <c r="K98" s="512"/>
      <c r="L98" s="512"/>
      <c r="M98" s="512"/>
      <c r="N98" s="512"/>
      <c r="O98" s="512"/>
      <c r="P98" s="512"/>
      <c r="Q98" s="512"/>
      <c r="R98" s="512"/>
      <c r="S98" s="512"/>
      <c r="T98" s="512"/>
      <c r="U98" s="512"/>
      <c r="V98" s="512"/>
      <c r="W98" s="512"/>
      <c r="X98" s="512"/>
      <c r="Y98" s="512"/>
      <c r="Z98" s="512"/>
      <c r="AA98" s="512"/>
      <c r="AB98" s="512"/>
      <c r="AC98" s="513"/>
      <c r="AD98" s="515" t="s">
        <v>304</v>
      </c>
      <c r="AE98" s="515"/>
      <c r="AF98" s="515"/>
      <c r="AG98" s="515"/>
      <c r="AH98" s="516"/>
      <c r="AI98" s="488" t="s">
        <v>304</v>
      </c>
      <c r="AJ98" s="489"/>
      <c r="AK98" s="489"/>
      <c r="AL98" s="489"/>
      <c r="AM98" s="489"/>
      <c r="AN98" s="490"/>
      <c r="AO98" s="490"/>
      <c r="AP98" s="490"/>
      <c r="AQ98" s="491"/>
      <c r="AR98" s="554" t="s">
        <v>213</v>
      </c>
      <c r="AS98" s="492"/>
      <c r="AT98" s="494"/>
      <c r="AU98" s="495"/>
      <c r="AV98" s="496" t="s">
        <v>212</v>
      </c>
      <c r="AW98" s="497"/>
      <c r="AX98" s="498"/>
      <c r="AY98" s="499"/>
      <c r="AZ98" s="499"/>
      <c r="BA98" s="500"/>
      <c r="BB98" s="501"/>
      <c r="BC98" s="501"/>
      <c r="BD98" s="501"/>
      <c r="BE98" s="501"/>
      <c r="BF98" s="517"/>
      <c r="BG98" s="518"/>
      <c r="BH98" s="518"/>
      <c r="BI98" s="518"/>
      <c r="BJ98" s="519" t="s">
        <v>726</v>
      </c>
      <c r="BK98" s="520"/>
      <c r="BL98" s="480"/>
      <c r="BM98" s="480"/>
      <c r="BN98" s="480"/>
      <c r="BO98" s="481"/>
      <c r="BP98" s="482" t="s">
        <v>211</v>
      </c>
      <c r="BQ98" s="483"/>
      <c r="BR98" s="481"/>
      <c r="BS98" s="548"/>
      <c r="BT98" s="548"/>
      <c r="BU98" s="548"/>
      <c r="BV98" s="482" t="s">
        <v>211</v>
      </c>
      <c r="BW98" s="483"/>
      <c r="BX98" s="484" t="str">
        <f t="shared" si="2"/>
        <v/>
      </c>
      <c r="BY98" s="485"/>
      <c r="BZ98" s="485"/>
      <c r="CA98" s="485"/>
      <c r="CB98" s="485"/>
      <c r="CC98" s="485"/>
      <c r="CD98" s="485"/>
      <c r="CE98" s="486"/>
      <c r="CF98" s="549" t="s">
        <v>304</v>
      </c>
      <c r="CG98" s="550"/>
      <c r="CH98" s="550"/>
      <c r="CI98" s="550"/>
      <c r="CJ98" s="551"/>
      <c r="CP98" s="114">
        <f t="shared" si="1"/>
        <v>6</v>
      </c>
    </row>
    <row r="99" spans="1:94" ht="35.15" customHeight="1">
      <c r="A99" s="521">
        <v>44</v>
      </c>
      <c r="B99" s="521"/>
      <c r="C99" s="511"/>
      <c r="D99" s="512"/>
      <c r="E99" s="512"/>
      <c r="F99" s="512"/>
      <c r="G99" s="512"/>
      <c r="H99" s="512"/>
      <c r="I99" s="512"/>
      <c r="J99" s="512"/>
      <c r="K99" s="512"/>
      <c r="L99" s="512"/>
      <c r="M99" s="512"/>
      <c r="N99" s="512"/>
      <c r="O99" s="512"/>
      <c r="P99" s="512"/>
      <c r="Q99" s="512"/>
      <c r="R99" s="512"/>
      <c r="S99" s="512"/>
      <c r="T99" s="512"/>
      <c r="U99" s="512"/>
      <c r="V99" s="512"/>
      <c r="W99" s="512"/>
      <c r="X99" s="512"/>
      <c r="Y99" s="512"/>
      <c r="Z99" s="512"/>
      <c r="AA99" s="512"/>
      <c r="AB99" s="512"/>
      <c r="AC99" s="513"/>
      <c r="AD99" s="515" t="s">
        <v>304</v>
      </c>
      <c r="AE99" s="515"/>
      <c r="AF99" s="515"/>
      <c r="AG99" s="515"/>
      <c r="AH99" s="516"/>
      <c r="AI99" s="488" t="s">
        <v>304</v>
      </c>
      <c r="AJ99" s="489"/>
      <c r="AK99" s="489"/>
      <c r="AL99" s="489"/>
      <c r="AM99" s="561"/>
      <c r="AN99" s="491"/>
      <c r="AO99" s="553"/>
      <c r="AP99" s="553"/>
      <c r="AQ99" s="553"/>
      <c r="AR99" s="554" t="s">
        <v>213</v>
      </c>
      <c r="AS99" s="492"/>
      <c r="AT99" s="495"/>
      <c r="AU99" s="555"/>
      <c r="AV99" s="556" t="s">
        <v>212</v>
      </c>
      <c r="AW99" s="496"/>
      <c r="AX99" s="498"/>
      <c r="AY99" s="499"/>
      <c r="AZ99" s="499"/>
      <c r="BA99" s="500"/>
      <c r="BB99" s="501"/>
      <c r="BC99" s="501"/>
      <c r="BD99" s="501"/>
      <c r="BE99" s="501"/>
      <c r="BF99" s="517"/>
      <c r="BG99" s="518"/>
      <c r="BH99" s="518"/>
      <c r="BI99" s="518"/>
      <c r="BJ99" s="519" t="s">
        <v>726</v>
      </c>
      <c r="BK99" s="520"/>
      <c r="BL99" s="481"/>
      <c r="BM99" s="548"/>
      <c r="BN99" s="548"/>
      <c r="BO99" s="548"/>
      <c r="BP99" s="557" t="s">
        <v>211</v>
      </c>
      <c r="BQ99" s="482"/>
      <c r="BR99" s="481"/>
      <c r="BS99" s="548"/>
      <c r="BT99" s="548"/>
      <c r="BU99" s="548"/>
      <c r="BV99" s="557" t="s">
        <v>211</v>
      </c>
      <c r="BW99" s="482"/>
      <c r="BX99" s="484" t="str">
        <f t="shared" si="2"/>
        <v/>
      </c>
      <c r="BY99" s="485"/>
      <c r="BZ99" s="485"/>
      <c r="CA99" s="485"/>
      <c r="CB99" s="485"/>
      <c r="CC99" s="485"/>
      <c r="CD99" s="485"/>
      <c r="CE99" s="486"/>
      <c r="CF99" s="558" t="s">
        <v>304</v>
      </c>
      <c r="CG99" s="559"/>
      <c r="CH99" s="559"/>
      <c r="CI99" s="559"/>
      <c r="CJ99" s="560"/>
      <c r="CP99" s="114">
        <f t="shared" si="1"/>
        <v>6</v>
      </c>
    </row>
    <row r="100" spans="1:94" ht="35.15" customHeight="1">
      <c r="A100" s="487">
        <v>45</v>
      </c>
      <c r="B100" s="487"/>
      <c r="C100" s="511"/>
      <c r="D100" s="512"/>
      <c r="E100" s="512"/>
      <c r="F100" s="512"/>
      <c r="G100" s="512"/>
      <c r="H100" s="512"/>
      <c r="I100" s="512"/>
      <c r="J100" s="512"/>
      <c r="K100" s="512"/>
      <c r="L100" s="512"/>
      <c r="M100" s="512"/>
      <c r="N100" s="512"/>
      <c r="O100" s="512"/>
      <c r="P100" s="512"/>
      <c r="Q100" s="512"/>
      <c r="R100" s="512"/>
      <c r="S100" s="512"/>
      <c r="T100" s="512"/>
      <c r="U100" s="512"/>
      <c r="V100" s="512"/>
      <c r="W100" s="512"/>
      <c r="X100" s="512"/>
      <c r="Y100" s="512"/>
      <c r="Z100" s="512"/>
      <c r="AA100" s="512"/>
      <c r="AB100" s="512"/>
      <c r="AC100" s="513"/>
      <c r="AD100" s="515" t="s">
        <v>304</v>
      </c>
      <c r="AE100" s="515"/>
      <c r="AF100" s="515"/>
      <c r="AG100" s="515"/>
      <c r="AH100" s="516"/>
      <c r="AI100" s="488" t="s">
        <v>304</v>
      </c>
      <c r="AJ100" s="489"/>
      <c r="AK100" s="489"/>
      <c r="AL100" s="489"/>
      <c r="AM100" s="489"/>
      <c r="AN100" s="490"/>
      <c r="AO100" s="490"/>
      <c r="AP100" s="490"/>
      <c r="AQ100" s="491"/>
      <c r="AR100" s="554" t="s">
        <v>213</v>
      </c>
      <c r="AS100" s="492"/>
      <c r="AT100" s="494"/>
      <c r="AU100" s="495"/>
      <c r="AV100" s="496" t="s">
        <v>212</v>
      </c>
      <c r="AW100" s="497"/>
      <c r="AX100" s="498"/>
      <c r="AY100" s="499"/>
      <c r="AZ100" s="499"/>
      <c r="BA100" s="500"/>
      <c r="BB100" s="501"/>
      <c r="BC100" s="501"/>
      <c r="BD100" s="501"/>
      <c r="BE100" s="501"/>
      <c r="BF100" s="517"/>
      <c r="BG100" s="518"/>
      <c r="BH100" s="518"/>
      <c r="BI100" s="518"/>
      <c r="BJ100" s="519" t="s">
        <v>726</v>
      </c>
      <c r="BK100" s="520"/>
      <c r="BL100" s="480"/>
      <c r="BM100" s="480"/>
      <c r="BN100" s="480"/>
      <c r="BO100" s="481"/>
      <c r="BP100" s="482" t="s">
        <v>211</v>
      </c>
      <c r="BQ100" s="483"/>
      <c r="BR100" s="481"/>
      <c r="BS100" s="548"/>
      <c r="BT100" s="548"/>
      <c r="BU100" s="548"/>
      <c r="BV100" s="482" t="s">
        <v>211</v>
      </c>
      <c r="BW100" s="483"/>
      <c r="BX100" s="484" t="str">
        <f t="shared" si="2"/>
        <v/>
      </c>
      <c r="BY100" s="485"/>
      <c r="BZ100" s="485"/>
      <c r="CA100" s="485"/>
      <c r="CB100" s="485"/>
      <c r="CC100" s="485"/>
      <c r="CD100" s="485"/>
      <c r="CE100" s="486"/>
      <c r="CF100" s="544" t="s">
        <v>304</v>
      </c>
      <c r="CG100" s="544"/>
      <c r="CH100" s="544"/>
      <c r="CI100" s="544"/>
      <c r="CJ100" s="544"/>
      <c r="CP100" s="114">
        <f t="shared" si="1"/>
        <v>6</v>
      </c>
    </row>
    <row r="101" spans="1:94" ht="35.15" customHeight="1">
      <c r="A101" s="521">
        <v>46</v>
      </c>
      <c r="B101" s="521"/>
      <c r="C101" s="511"/>
      <c r="D101" s="512"/>
      <c r="E101" s="512"/>
      <c r="F101" s="512"/>
      <c r="G101" s="512"/>
      <c r="H101" s="512"/>
      <c r="I101" s="512"/>
      <c r="J101" s="512"/>
      <c r="K101" s="512"/>
      <c r="L101" s="512"/>
      <c r="M101" s="512"/>
      <c r="N101" s="512"/>
      <c r="O101" s="512"/>
      <c r="P101" s="512"/>
      <c r="Q101" s="512"/>
      <c r="R101" s="512"/>
      <c r="S101" s="512"/>
      <c r="T101" s="512"/>
      <c r="U101" s="512"/>
      <c r="V101" s="512"/>
      <c r="W101" s="512"/>
      <c r="X101" s="512"/>
      <c r="Y101" s="512"/>
      <c r="Z101" s="512"/>
      <c r="AA101" s="512"/>
      <c r="AB101" s="512"/>
      <c r="AC101" s="513"/>
      <c r="AD101" s="515" t="s">
        <v>304</v>
      </c>
      <c r="AE101" s="515"/>
      <c r="AF101" s="515"/>
      <c r="AG101" s="515"/>
      <c r="AH101" s="516"/>
      <c r="AI101" s="488" t="s">
        <v>304</v>
      </c>
      <c r="AJ101" s="489"/>
      <c r="AK101" s="489"/>
      <c r="AL101" s="489"/>
      <c r="AM101" s="489"/>
      <c r="AN101" s="490"/>
      <c r="AO101" s="490"/>
      <c r="AP101" s="490"/>
      <c r="AQ101" s="491"/>
      <c r="AR101" s="554" t="s">
        <v>213</v>
      </c>
      <c r="AS101" s="492"/>
      <c r="AT101" s="494"/>
      <c r="AU101" s="495"/>
      <c r="AV101" s="496" t="s">
        <v>212</v>
      </c>
      <c r="AW101" s="497"/>
      <c r="AX101" s="498"/>
      <c r="AY101" s="499"/>
      <c r="AZ101" s="499"/>
      <c r="BA101" s="500"/>
      <c r="BB101" s="501"/>
      <c r="BC101" s="501"/>
      <c r="BD101" s="501"/>
      <c r="BE101" s="501"/>
      <c r="BF101" s="517"/>
      <c r="BG101" s="518"/>
      <c r="BH101" s="518"/>
      <c r="BI101" s="518"/>
      <c r="BJ101" s="519" t="s">
        <v>726</v>
      </c>
      <c r="BK101" s="520"/>
      <c r="BL101" s="480"/>
      <c r="BM101" s="480"/>
      <c r="BN101" s="480"/>
      <c r="BO101" s="481"/>
      <c r="BP101" s="482" t="s">
        <v>211</v>
      </c>
      <c r="BQ101" s="483"/>
      <c r="BR101" s="481"/>
      <c r="BS101" s="548"/>
      <c r="BT101" s="548"/>
      <c r="BU101" s="548"/>
      <c r="BV101" s="482" t="s">
        <v>211</v>
      </c>
      <c r="BW101" s="483"/>
      <c r="BX101" s="484" t="str">
        <f t="shared" si="2"/>
        <v/>
      </c>
      <c r="BY101" s="485"/>
      <c r="BZ101" s="485"/>
      <c r="CA101" s="485"/>
      <c r="CB101" s="485"/>
      <c r="CC101" s="485"/>
      <c r="CD101" s="485"/>
      <c r="CE101" s="486"/>
      <c r="CF101" s="549" t="s">
        <v>304</v>
      </c>
      <c r="CG101" s="550"/>
      <c r="CH101" s="550"/>
      <c r="CI101" s="550"/>
      <c r="CJ101" s="551"/>
      <c r="CP101" s="114">
        <f t="shared" si="1"/>
        <v>6</v>
      </c>
    </row>
    <row r="102" spans="1:94" ht="35.15" customHeight="1">
      <c r="A102" s="487">
        <v>47</v>
      </c>
      <c r="B102" s="487"/>
      <c r="C102" s="511"/>
      <c r="D102" s="512"/>
      <c r="E102" s="512"/>
      <c r="F102" s="512"/>
      <c r="G102" s="512"/>
      <c r="H102" s="512"/>
      <c r="I102" s="512"/>
      <c r="J102" s="512"/>
      <c r="K102" s="512"/>
      <c r="L102" s="512"/>
      <c r="M102" s="512"/>
      <c r="N102" s="512"/>
      <c r="O102" s="512"/>
      <c r="P102" s="512"/>
      <c r="Q102" s="512"/>
      <c r="R102" s="512"/>
      <c r="S102" s="512"/>
      <c r="T102" s="512"/>
      <c r="U102" s="512"/>
      <c r="V102" s="512"/>
      <c r="W102" s="512"/>
      <c r="X102" s="512"/>
      <c r="Y102" s="512"/>
      <c r="Z102" s="512"/>
      <c r="AA102" s="512"/>
      <c r="AB102" s="512"/>
      <c r="AC102" s="513"/>
      <c r="AD102" s="515" t="s">
        <v>304</v>
      </c>
      <c r="AE102" s="515"/>
      <c r="AF102" s="515"/>
      <c r="AG102" s="515"/>
      <c r="AH102" s="516"/>
      <c r="AI102" s="488" t="s">
        <v>304</v>
      </c>
      <c r="AJ102" s="489"/>
      <c r="AK102" s="489"/>
      <c r="AL102" s="489"/>
      <c r="AM102" s="561"/>
      <c r="AN102" s="491"/>
      <c r="AO102" s="553"/>
      <c r="AP102" s="553"/>
      <c r="AQ102" s="553"/>
      <c r="AR102" s="554" t="s">
        <v>213</v>
      </c>
      <c r="AS102" s="492"/>
      <c r="AT102" s="495"/>
      <c r="AU102" s="555"/>
      <c r="AV102" s="556" t="s">
        <v>212</v>
      </c>
      <c r="AW102" s="496"/>
      <c r="AX102" s="498"/>
      <c r="AY102" s="499"/>
      <c r="AZ102" s="499"/>
      <c r="BA102" s="500"/>
      <c r="BB102" s="501"/>
      <c r="BC102" s="501"/>
      <c r="BD102" s="501"/>
      <c r="BE102" s="501"/>
      <c r="BF102" s="517"/>
      <c r="BG102" s="518"/>
      <c r="BH102" s="518"/>
      <c r="BI102" s="518"/>
      <c r="BJ102" s="519" t="s">
        <v>726</v>
      </c>
      <c r="BK102" s="520"/>
      <c r="BL102" s="481"/>
      <c r="BM102" s="548"/>
      <c r="BN102" s="548"/>
      <c r="BO102" s="548"/>
      <c r="BP102" s="557" t="s">
        <v>211</v>
      </c>
      <c r="BQ102" s="482"/>
      <c r="BR102" s="481"/>
      <c r="BS102" s="548"/>
      <c r="BT102" s="548"/>
      <c r="BU102" s="548"/>
      <c r="BV102" s="557" t="s">
        <v>211</v>
      </c>
      <c r="BW102" s="482"/>
      <c r="BX102" s="484" t="str">
        <f t="shared" si="2"/>
        <v/>
      </c>
      <c r="BY102" s="485"/>
      <c r="BZ102" s="485"/>
      <c r="CA102" s="485"/>
      <c r="CB102" s="485"/>
      <c r="CC102" s="485"/>
      <c r="CD102" s="485"/>
      <c r="CE102" s="486"/>
      <c r="CF102" s="558" t="s">
        <v>304</v>
      </c>
      <c r="CG102" s="559"/>
      <c r="CH102" s="559"/>
      <c r="CI102" s="559"/>
      <c r="CJ102" s="560"/>
      <c r="CP102" s="114">
        <f t="shared" si="1"/>
        <v>6</v>
      </c>
    </row>
    <row r="103" spans="1:94" ht="35.15" customHeight="1">
      <c r="A103" s="521">
        <v>48</v>
      </c>
      <c r="B103" s="521"/>
      <c r="C103" s="511"/>
      <c r="D103" s="512"/>
      <c r="E103" s="512"/>
      <c r="F103" s="512"/>
      <c r="G103" s="512"/>
      <c r="H103" s="512"/>
      <c r="I103" s="512"/>
      <c r="J103" s="512"/>
      <c r="K103" s="512"/>
      <c r="L103" s="512"/>
      <c r="M103" s="512"/>
      <c r="N103" s="512"/>
      <c r="O103" s="512"/>
      <c r="P103" s="512"/>
      <c r="Q103" s="512"/>
      <c r="R103" s="512"/>
      <c r="S103" s="512"/>
      <c r="T103" s="512"/>
      <c r="U103" s="512"/>
      <c r="V103" s="512"/>
      <c r="W103" s="512"/>
      <c r="X103" s="512"/>
      <c r="Y103" s="512"/>
      <c r="Z103" s="512"/>
      <c r="AA103" s="512"/>
      <c r="AB103" s="512"/>
      <c r="AC103" s="513"/>
      <c r="AD103" s="515" t="s">
        <v>304</v>
      </c>
      <c r="AE103" s="515"/>
      <c r="AF103" s="515"/>
      <c r="AG103" s="515"/>
      <c r="AH103" s="516"/>
      <c r="AI103" s="488" t="s">
        <v>304</v>
      </c>
      <c r="AJ103" s="489"/>
      <c r="AK103" s="489"/>
      <c r="AL103" s="489"/>
      <c r="AM103" s="489"/>
      <c r="AN103" s="490"/>
      <c r="AO103" s="490"/>
      <c r="AP103" s="490"/>
      <c r="AQ103" s="491"/>
      <c r="AR103" s="554" t="s">
        <v>213</v>
      </c>
      <c r="AS103" s="492"/>
      <c r="AT103" s="494"/>
      <c r="AU103" s="495"/>
      <c r="AV103" s="496" t="s">
        <v>212</v>
      </c>
      <c r="AW103" s="497"/>
      <c r="AX103" s="498"/>
      <c r="AY103" s="499"/>
      <c r="AZ103" s="499"/>
      <c r="BA103" s="500"/>
      <c r="BB103" s="501"/>
      <c r="BC103" s="501"/>
      <c r="BD103" s="501"/>
      <c r="BE103" s="501"/>
      <c r="BF103" s="517"/>
      <c r="BG103" s="518"/>
      <c r="BH103" s="518"/>
      <c r="BI103" s="518"/>
      <c r="BJ103" s="519" t="s">
        <v>726</v>
      </c>
      <c r="BK103" s="520"/>
      <c r="BL103" s="480"/>
      <c r="BM103" s="480"/>
      <c r="BN103" s="480"/>
      <c r="BO103" s="481"/>
      <c r="BP103" s="482" t="s">
        <v>211</v>
      </c>
      <c r="BQ103" s="483"/>
      <c r="BR103" s="481"/>
      <c r="BS103" s="548"/>
      <c r="BT103" s="548"/>
      <c r="BU103" s="548"/>
      <c r="BV103" s="482" t="s">
        <v>211</v>
      </c>
      <c r="BW103" s="483"/>
      <c r="BX103" s="484" t="str">
        <f t="shared" si="2"/>
        <v/>
      </c>
      <c r="BY103" s="485"/>
      <c r="BZ103" s="485"/>
      <c r="CA103" s="485"/>
      <c r="CB103" s="485"/>
      <c r="CC103" s="485"/>
      <c r="CD103" s="485"/>
      <c r="CE103" s="486"/>
      <c r="CF103" s="549" t="s">
        <v>304</v>
      </c>
      <c r="CG103" s="550"/>
      <c r="CH103" s="550"/>
      <c r="CI103" s="550"/>
      <c r="CJ103" s="551"/>
      <c r="CP103" s="114">
        <f t="shared" si="1"/>
        <v>6</v>
      </c>
    </row>
    <row r="104" spans="1:94" ht="35.15" customHeight="1">
      <c r="A104" s="487">
        <v>49</v>
      </c>
      <c r="B104" s="487"/>
      <c r="C104" s="511"/>
      <c r="D104" s="512"/>
      <c r="E104" s="512"/>
      <c r="F104" s="512"/>
      <c r="G104" s="512"/>
      <c r="H104" s="512"/>
      <c r="I104" s="512"/>
      <c r="J104" s="512"/>
      <c r="K104" s="512"/>
      <c r="L104" s="512"/>
      <c r="M104" s="512"/>
      <c r="N104" s="512"/>
      <c r="O104" s="512"/>
      <c r="P104" s="512"/>
      <c r="Q104" s="512"/>
      <c r="R104" s="512"/>
      <c r="S104" s="512"/>
      <c r="T104" s="512"/>
      <c r="U104" s="512"/>
      <c r="V104" s="512"/>
      <c r="W104" s="512"/>
      <c r="X104" s="512"/>
      <c r="Y104" s="512"/>
      <c r="Z104" s="512"/>
      <c r="AA104" s="512"/>
      <c r="AB104" s="512"/>
      <c r="AC104" s="513"/>
      <c r="AD104" s="515" t="s">
        <v>304</v>
      </c>
      <c r="AE104" s="515"/>
      <c r="AF104" s="515"/>
      <c r="AG104" s="515"/>
      <c r="AH104" s="516"/>
      <c r="AI104" s="488" t="s">
        <v>304</v>
      </c>
      <c r="AJ104" s="489"/>
      <c r="AK104" s="489"/>
      <c r="AL104" s="489"/>
      <c r="AM104" s="561"/>
      <c r="AN104" s="491"/>
      <c r="AO104" s="553"/>
      <c r="AP104" s="553"/>
      <c r="AQ104" s="553"/>
      <c r="AR104" s="554" t="s">
        <v>213</v>
      </c>
      <c r="AS104" s="492"/>
      <c r="AT104" s="495"/>
      <c r="AU104" s="555"/>
      <c r="AV104" s="556" t="s">
        <v>212</v>
      </c>
      <c r="AW104" s="496"/>
      <c r="AX104" s="498"/>
      <c r="AY104" s="499"/>
      <c r="AZ104" s="499"/>
      <c r="BA104" s="500"/>
      <c r="BB104" s="501"/>
      <c r="BC104" s="501"/>
      <c r="BD104" s="501"/>
      <c r="BE104" s="501"/>
      <c r="BF104" s="517"/>
      <c r="BG104" s="518"/>
      <c r="BH104" s="518"/>
      <c r="BI104" s="518"/>
      <c r="BJ104" s="519" t="s">
        <v>726</v>
      </c>
      <c r="BK104" s="520"/>
      <c r="BL104" s="481"/>
      <c r="BM104" s="548"/>
      <c r="BN104" s="548"/>
      <c r="BO104" s="548"/>
      <c r="BP104" s="557" t="s">
        <v>211</v>
      </c>
      <c r="BQ104" s="482"/>
      <c r="BR104" s="481"/>
      <c r="BS104" s="548"/>
      <c r="BT104" s="548"/>
      <c r="BU104" s="548"/>
      <c r="BV104" s="557" t="s">
        <v>211</v>
      </c>
      <c r="BW104" s="482"/>
      <c r="BX104" s="484" t="str">
        <f t="shared" si="2"/>
        <v/>
      </c>
      <c r="BY104" s="485"/>
      <c r="BZ104" s="485"/>
      <c r="CA104" s="485"/>
      <c r="CB104" s="485"/>
      <c r="CC104" s="485"/>
      <c r="CD104" s="485"/>
      <c r="CE104" s="486"/>
      <c r="CF104" s="558" t="s">
        <v>304</v>
      </c>
      <c r="CG104" s="559"/>
      <c r="CH104" s="559"/>
      <c r="CI104" s="559"/>
      <c r="CJ104" s="560"/>
      <c r="CP104" s="114">
        <f t="shared" si="1"/>
        <v>6</v>
      </c>
    </row>
    <row r="105" spans="1:94" ht="35.15" customHeight="1">
      <c r="A105" s="521">
        <v>50</v>
      </c>
      <c r="B105" s="521"/>
      <c r="C105" s="511"/>
      <c r="D105" s="512"/>
      <c r="E105" s="512"/>
      <c r="F105" s="512"/>
      <c r="G105" s="512"/>
      <c r="H105" s="512"/>
      <c r="I105" s="512"/>
      <c r="J105" s="512"/>
      <c r="K105" s="512"/>
      <c r="L105" s="512"/>
      <c r="M105" s="512"/>
      <c r="N105" s="512"/>
      <c r="O105" s="512"/>
      <c r="P105" s="512"/>
      <c r="Q105" s="512"/>
      <c r="R105" s="512"/>
      <c r="S105" s="512"/>
      <c r="T105" s="512"/>
      <c r="U105" s="512"/>
      <c r="V105" s="512"/>
      <c r="W105" s="512"/>
      <c r="X105" s="512"/>
      <c r="Y105" s="512"/>
      <c r="Z105" s="512"/>
      <c r="AA105" s="512"/>
      <c r="AB105" s="512"/>
      <c r="AC105" s="513"/>
      <c r="AD105" s="515" t="s">
        <v>304</v>
      </c>
      <c r="AE105" s="515"/>
      <c r="AF105" s="515"/>
      <c r="AG105" s="515"/>
      <c r="AH105" s="516"/>
      <c r="AI105" s="488" t="s">
        <v>304</v>
      </c>
      <c r="AJ105" s="489"/>
      <c r="AK105" s="489"/>
      <c r="AL105" s="489"/>
      <c r="AM105" s="489"/>
      <c r="AN105" s="490"/>
      <c r="AO105" s="490"/>
      <c r="AP105" s="490"/>
      <c r="AQ105" s="491"/>
      <c r="AR105" s="554" t="s">
        <v>213</v>
      </c>
      <c r="AS105" s="492"/>
      <c r="AT105" s="494"/>
      <c r="AU105" s="495"/>
      <c r="AV105" s="496" t="s">
        <v>212</v>
      </c>
      <c r="AW105" s="497"/>
      <c r="AX105" s="498"/>
      <c r="AY105" s="499"/>
      <c r="AZ105" s="499"/>
      <c r="BA105" s="500"/>
      <c r="BB105" s="501"/>
      <c r="BC105" s="501"/>
      <c r="BD105" s="501"/>
      <c r="BE105" s="501"/>
      <c r="BF105" s="517"/>
      <c r="BG105" s="518"/>
      <c r="BH105" s="518"/>
      <c r="BI105" s="518"/>
      <c r="BJ105" s="519" t="s">
        <v>726</v>
      </c>
      <c r="BK105" s="520"/>
      <c r="BL105" s="480"/>
      <c r="BM105" s="480"/>
      <c r="BN105" s="480"/>
      <c r="BO105" s="481"/>
      <c r="BP105" s="482" t="s">
        <v>211</v>
      </c>
      <c r="BQ105" s="483"/>
      <c r="BR105" s="481"/>
      <c r="BS105" s="548"/>
      <c r="BT105" s="548"/>
      <c r="BU105" s="548"/>
      <c r="BV105" s="482" t="s">
        <v>211</v>
      </c>
      <c r="BW105" s="483"/>
      <c r="BX105" s="484" t="str">
        <f t="shared" si="2"/>
        <v/>
      </c>
      <c r="BY105" s="485"/>
      <c r="BZ105" s="485"/>
      <c r="CA105" s="485"/>
      <c r="CB105" s="485"/>
      <c r="CC105" s="485"/>
      <c r="CD105" s="485"/>
      <c r="CE105" s="486"/>
      <c r="CF105" s="544" t="s">
        <v>304</v>
      </c>
      <c r="CG105" s="544"/>
      <c r="CH105" s="544"/>
      <c r="CI105" s="544"/>
      <c r="CJ105" s="544"/>
      <c r="CP105" s="114">
        <f t="shared" si="1"/>
        <v>6</v>
      </c>
    </row>
    <row r="106" spans="1:94" ht="19">
      <c r="A106" s="115"/>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1"/>
      <c r="AM106" s="61"/>
      <c r="AN106" s="61"/>
      <c r="CE106" s="62"/>
      <c r="CL106" s="50"/>
    </row>
    <row r="107" spans="1:94" ht="18.75" customHeight="1"/>
    <row r="108" spans="1:94" ht="28.5" customHeight="1">
      <c r="A108" s="52"/>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c r="BC108" s="53"/>
      <c r="BD108" s="53"/>
      <c r="BE108" s="53"/>
      <c r="BF108" s="53"/>
      <c r="BG108" s="53"/>
      <c r="BH108" s="53"/>
      <c r="BI108" s="53"/>
      <c r="BJ108" s="53"/>
      <c r="BK108" s="53"/>
      <c r="BL108" s="53"/>
      <c r="BM108" s="53"/>
      <c r="BN108" s="53"/>
      <c r="BO108" s="53"/>
      <c r="BP108" s="53"/>
      <c r="BQ108" s="53"/>
      <c r="BR108" s="53"/>
      <c r="BS108" s="53"/>
      <c r="BT108" s="53"/>
      <c r="BU108" s="53"/>
      <c r="BV108" s="53"/>
      <c r="BW108" s="53"/>
      <c r="BX108" s="53"/>
      <c r="BY108" s="53"/>
      <c r="BZ108" s="53"/>
      <c r="CA108" s="53"/>
      <c r="CB108" s="53"/>
      <c r="CC108" s="53"/>
      <c r="CD108" s="53"/>
      <c r="CE108" s="54" t="s">
        <v>388</v>
      </c>
      <c r="CF108" s="545" t="s">
        <v>395</v>
      </c>
      <c r="CG108" s="545"/>
      <c r="CH108" s="55" t="s">
        <v>390</v>
      </c>
      <c r="CI108" s="545" t="s">
        <v>396</v>
      </c>
      <c r="CJ108" s="545"/>
      <c r="CK108" s="54" t="s">
        <v>392</v>
      </c>
      <c r="CL108" s="54" t="s">
        <v>393</v>
      </c>
    </row>
    <row r="109" spans="1:94" ht="18.75" customHeight="1">
      <c r="A109" s="52"/>
      <c r="B109" s="53"/>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c r="AA109" s="53"/>
      <c r="AB109" s="53"/>
      <c r="AC109" s="53"/>
      <c r="AD109" s="53"/>
      <c r="AE109" s="53"/>
      <c r="AF109" s="53"/>
      <c r="AG109" s="53"/>
      <c r="AH109" s="53"/>
      <c r="AI109" s="53"/>
      <c r="AJ109" s="53"/>
      <c r="AK109" s="53"/>
      <c r="AL109" s="53"/>
      <c r="AM109" s="53"/>
      <c r="AN109" s="53"/>
      <c r="AO109" s="53"/>
      <c r="AP109" s="53"/>
      <c r="AQ109" s="53"/>
      <c r="AR109" s="53"/>
      <c r="AS109" s="53"/>
      <c r="AT109" s="53"/>
      <c r="AU109" s="53"/>
      <c r="AV109" s="53"/>
      <c r="AW109" s="53"/>
      <c r="AX109" s="53"/>
      <c r="AY109" s="53"/>
      <c r="AZ109" s="53"/>
      <c r="BA109" s="53"/>
      <c r="BB109" s="53"/>
      <c r="BC109" s="53"/>
      <c r="BD109" s="53"/>
      <c r="BE109" s="53"/>
      <c r="BF109" s="53"/>
      <c r="BG109" s="53"/>
      <c r="BH109" s="53"/>
      <c r="BI109" s="53"/>
      <c r="BJ109" s="53"/>
      <c r="BK109" s="53"/>
      <c r="BL109" s="53"/>
      <c r="BM109" s="53"/>
      <c r="BN109" s="53"/>
      <c r="BO109" s="53"/>
      <c r="BP109" s="53"/>
      <c r="BQ109" s="53"/>
      <c r="BR109" s="53"/>
      <c r="BS109" s="53"/>
      <c r="BT109" s="53"/>
      <c r="BU109" s="53"/>
      <c r="BV109" s="53"/>
      <c r="BW109" s="53"/>
      <c r="BX109" s="53"/>
      <c r="BY109" s="53"/>
      <c r="BZ109" s="53"/>
      <c r="CA109" s="53"/>
      <c r="CB109" s="53"/>
      <c r="CC109" s="53"/>
      <c r="CD109" s="53"/>
      <c r="CE109" s="54"/>
      <c r="CF109" s="116"/>
      <c r="CG109" s="116"/>
      <c r="CH109" s="55"/>
      <c r="CI109" s="116"/>
      <c r="CJ109" s="116"/>
      <c r="CK109" s="54"/>
      <c r="CL109" s="54"/>
    </row>
    <row r="110" spans="1:94" ht="18.75" customHeight="1">
      <c r="A110" s="52"/>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c r="BC110" s="53"/>
      <c r="BD110" s="53"/>
      <c r="BE110" s="53"/>
      <c r="BF110" s="53"/>
      <c r="BG110" s="53"/>
      <c r="BH110" s="53"/>
      <c r="BI110" s="53"/>
      <c r="BJ110" s="53"/>
      <c r="BK110" s="53"/>
      <c r="BL110" s="53"/>
      <c r="BM110" s="53"/>
      <c r="BN110" s="53"/>
      <c r="BO110" s="53"/>
      <c r="BP110" s="53"/>
      <c r="BQ110" s="53"/>
      <c r="BR110" s="53"/>
      <c r="BS110" s="53"/>
      <c r="BT110" s="53"/>
      <c r="BU110" s="53"/>
      <c r="BV110" s="53"/>
      <c r="BW110" s="53"/>
      <c r="BX110" s="53"/>
      <c r="BY110" s="53"/>
      <c r="BZ110" s="53"/>
      <c r="CA110" s="53"/>
      <c r="CB110" s="53"/>
      <c r="CC110" s="53"/>
      <c r="CD110" s="53"/>
      <c r="CE110" s="54"/>
      <c r="CF110" s="116"/>
      <c r="CG110" s="116"/>
      <c r="CH110" s="55"/>
      <c r="CI110" s="116"/>
      <c r="CJ110" s="116"/>
      <c r="CK110" s="54"/>
      <c r="CL110" s="54"/>
    </row>
    <row r="111" spans="1:94" ht="29.25" customHeight="1">
      <c r="A111" s="105" t="s">
        <v>416</v>
      </c>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c r="BC111" s="53"/>
      <c r="BD111" s="53"/>
      <c r="BE111" s="53"/>
      <c r="BF111" s="53"/>
      <c r="BG111" s="53"/>
      <c r="BH111" s="53"/>
      <c r="BI111" s="53"/>
      <c r="BJ111" s="53"/>
      <c r="BK111" s="53"/>
      <c r="BL111" s="534" t="s">
        <v>693</v>
      </c>
      <c r="BM111" s="534"/>
      <c r="BN111" s="534"/>
      <c r="BO111" s="534"/>
      <c r="BP111" s="534"/>
      <c r="BQ111" s="534"/>
      <c r="BR111" s="534"/>
      <c r="BS111" s="534"/>
      <c r="BT111" s="534"/>
      <c r="BU111" s="534"/>
      <c r="BV111" s="534"/>
      <c r="BW111" s="534"/>
      <c r="BX111" s="534"/>
      <c r="BY111" s="534"/>
      <c r="BZ111" s="534"/>
      <c r="CA111" s="534"/>
      <c r="CB111" s="534"/>
      <c r="CC111" s="534"/>
      <c r="CD111" s="534"/>
      <c r="CE111" s="534"/>
      <c r="CF111" s="546">
        <f>COUNTIF(CP122:CP166,15)+COUNTIF(CP122:CP166,16)</f>
        <v>0</v>
      </c>
      <c r="CG111" s="547"/>
      <c r="CH111" s="547"/>
      <c r="CI111" s="547"/>
      <c r="CJ111" s="547"/>
      <c r="CK111" s="54"/>
      <c r="CL111" s="54"/>
    </row>
    <row r="112" spans="1:94" ht="19.5" customHeight="1">
      <c r="A112" s="106" t="s">
        <v>714</v>
      </c>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c r="AA112" s="106"/>
      <c r="AB112" s="106"/>
      <c r="AC112" s="106"/>
      <c r="AD112" s="106"/>
      <c r="AE112" s="106"/>
      <c r="AF112" s="106"/>
      <c r="AG112" s="106"/>
      <c r="AH112" s="106"/>
      <c r="AI112" s="106"/>
      <c r="AJ112" s="106"/>
      <c r="AK112" s="106"/>
      <c r="AL112" s="106"/>
      <c r="AM112" s="106"/>
      <c r="AN112" s="106"/>
      <c r="AO112" s="106"/>
      <c r="AP112" s="106"/>
      <c r="AQ112" s="106"/>
      <c r="AR112" s="106"/>
      <c r="AS112" s="106"/>
      <c r="AT112" s="106"/>
      <c r="AU112" s="106"/>
      <c r="AV112" s="106"/>
      <c r="AW112" s="106"/>
      <c r="AX112" s="106"/>
      <c r="AY112" s="106"/>
      <c r="AZ112" s="106"/>
      <c r="BA112" s="106"/>
      <c r="BB112" s="106"/>
      <c r="BC112" s="106"/>
      <c r="BD112" s="106"/>
      <c r="BE112" s="106"/>
      <c r="BF112" s="106"/>
      <c r="BG112" s="106"/>
      <c r="BH112" s="106"/>
      <c r="BI112" s="106"/>
      <c r="BJ112" s="106"/>
      <c r="BK112" s="106"/>
      <c r="BL112" s="534"/>
      <c r="BM112" s="534"/>
      <c r="BN112" s="534"/>
      <c r="BO112" s="534"/>
      <c r="BP112" s="534"/>
      <c r="BQ112" s="534"/>
      <c r="BR112" s="534"/>
      <c r="BS112" s="534"/>
      <c r="BT112" s="534"/>
      <c r="BU112" s="534"/>
      <c r="BV112" s="534"/>
      <c r="BW112" s="534"/>
      <c r="BX112" s="534"/>
      <c r="BY112" s="534"/>
      <c r="BZ112" s="534"/>
      <c r="CA112" s="534"/>
      <c r="CB112" s="534"/>
      <c r="CC112" s="534"/>
      <c r="CD112" s="534"/>
      <c r="CE112" s="534"/>
      <c r="CF112" s="547"/>
      <c r="CG112" s="547"/>
      <c r="CH112" s="547"/>
      <c r="CI112" s="547"/>
      <c r="CJ112" s="547"/>
      <c r="CL112" s="50"/>
    </row>
    <row r="113" spans="1:94" ht="19.5" customHeight="1">
      <c r="A113" s="106" t="s">
        <v>418</v>
      </c>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c r="AP113" s="106"/>
      <c r="AQ113" s="106"/>
      <c r="AR113" s="106"/>
      <c r="AS113" s="106"/>
      <c r="AT113" s="106"/>
      <c r="AU113" s="106"/>
      <c r="AV113" s="106"/>
      <c r="AW113" s="106"/>
      <c r="AX113" s="106"/>
      <c r="AY113" s="106"/>
      <c r="AZ113" s="106"/>
      <c r="BA113" s="106"/>
      <c r="BB113" s="106"/>
      <c r="BC113" s="106"/>
      <c r="BD113" s="106"/>
      <c r="BE113" s="106"/>
      <c r="BF113" s="106"/>
      <c r="BG113" s="106"/>
      <c r="BH113" s="106"/>
      <c r="BI113" s="106"/>
      <c r="BJ113" s="106"/>
      <c r="BK113" s="106"/>
      <c r="BL113" s="106"/>
      <c r="BM113" s="106"/>
      <c r="BN113" s="106"/>
      <c r="BO113" s="106"/>
      <c r="BP113" s="106"/>
      <c r="BQ113" s="106"/>
      <c r="BR113" s="106"/>
      <c r="BS113" s="106"/>
      <c r="BT113" s="106"/>
      <c r="BU113" s="106"/>
      <c r="BV113" s="106"/>
      <c r="BW113" s="106"/>
      <c r="BX113" s="106"/>
      <c r="BY113" s="106"/>
      <c r="BZ113" s="106"/>
      <c r="CA113" s="106"/>
      <c r="CB113" s="106"/>
      <c r="CC113" s="106"/>
      <c r="CD113" s="106"/>
      <c r="CE113" s="106"/>
      <c r="CL113" s="50"/>
    </row>
    <row r="114" spans="1:94" ht="10" customHeight="1">
      <c r="A114" s="57"/>
      <c r="B114" s="57"/>
      <c r="C114" s="57"/>
      <c r="D114" s="57"/>
      <c r="E114" s="57"/>
      <c r="F114" s="57"/>
      <c r="G114" s="57"/>
      <c r="H114" s="57"/>
      <c r="I114" s="57"/>
      <c r="J114" s="57"/>
      <c r="K114" s="57"/>
      <c r="L114" s="57"/>
      <c r="M114" s="57"/>
      <c r="N114" s="57"/>
      <c r="O114" s="57"/>
      <c r="P114" s="57"/>
      <c r="Q114" s="57"/>
      <c r="R114" s="57"/>
      <c r="S114" s="57"/>
      <c r="T114" s="57"/>
      <c r="U114" s="57"/>
      <c r="V114" s="57"/>
      <c r="W114" s="57"/>
      <c r="X114" s="57"/>
      <c r="Y114" s="57"/>
      <c r="Z114" s="57"/>
      <c r="AA114" s="57"/>
      <c r="AB114" s="57"/>
      <c r="AC114" s="57"/>
      <c r="AD114" s="57"/>
      <c r="AE114" s="57"/>
      <c r="AF114" s="57"/>
      <c r="AG114" s="57"/>
      <c r="AH114" s="57"/>
      <c r="AI114" s="57"/>
      <c r="AJ114" s="57"/>
      <c r="AK114" s="57"/>
      <c r="AL114" s="57"/>
      <c r="AM114" s="57"/>
      <c r="AN114" s="57"/>
      <c r="AO114" s="57"/>
      <c r="AP114" s="57"/>
      <c r="AQ114" s="57"/>
      <c r="AR114" s="57"/>
      <c r="AS114" s="57"/>
      <c r="AT114" s="57"/>
      <c r="AU114" s="109"/>
      <c r="AV114" s="109"/>
      <c r="AW114" s="109"/>
      <c r="AX114" s="109"/>
      <c r="AY114" s="109"/>
      <c r="AZ114" s="109"/>
      <c r="BA114" s="109"/>
      <c r="BB114" s="109"/>
      <c r="BC114" s="109"/>
      <c r="BD114" s="109"/>
      <c r="BE114" s="109"/>
      <c r="BF114" s="109"/>
      <c r="BG114" s="109"/>
      <c r="BH114" s="109"/>
      <c r="BI114" s="109"/>
      <c r="BJ114" s="109"/>
      <c r="BK114" s="109"/>
      <c r="BL114" s="109"/>
      <c r="BM114" s="109"/>
      <c r="BN114" s="109"/>
      <c r="BO114" s="109"/>
      <c r="BP114" s="109"/>
      <c r="BQ114" s="109"/>
      <c r="BR114" s="109"/>
      <c r="BS114" s="109"/>
      <c r="BT114" s="109"/>
      <c r="BU114" s="109"/>
      <c r="BV114" s="109"/>
      <c r="BW114" s="109"/>
      <c r="BX114" s="110"/>
      <c r="BY114" s="110"/>
      <c r="BZ114" s="110"/>
      <c r="CA114" s="110"/>
      <c r="CB114" s="110"/>
      <c r="CC114" s="110"/>
      <c r="CD114" s="110"/>
      <c r="CE114" s="110"/>
      <c r="CF114" s="59"/>
      <c r="CG114" s="59"/>
      <c r="CH114" s="59"/>
      <c r="CI114" s="59"/>
      <c r="CJ114" s="59"/>
    </row>
    <row r="115" spans="1:94" s="112" customFormat="1" ht="20.25" customHeight="1">
      <c r="A115" s="534" t="s">
        <v>155</v>
      </c>
      <c r="B115" s="534"/>
      <c r="C115" s="522" t="s">
        <v>44</v>
      </c>
      <c r="D115" s="523"/>
      <c r="E115" s="523"/>
      <c r="F115" s="523"/>
      <c r="G115" s="523"/>
      <c r="H115" s="523"/>
      <c r="I115" s="523"/>
      <c r="J115" s="523"/>
      <c r="K115" s="523"/>
      <c r="L115" s="523"/>
      <c r="M115" s="523"/>
      <c r="N115" s="523"/>
      <c r="O115" s="523"/>
      <c r="P115" s="523"/>
      <c r="Q115" s="523"/>
      <c r="R115" s="523"/>
      <c r="S115" s="523"/>
      <c r="T115" s="523"/>
      <c r="U115" s="523"/>
      <c r="V115" s="523"/>
      <c r="W115" s="523"/>
      <c r="X115" s="523"/>
      <c r="Y115" s="523"/>
      <c r="Z115" s="523"/>
      <c r="AA115" s="523"/>
      <c r="AB115" s="523"/>
      <c r="AC115" s="523"/>
      <c r="AD115" s="534" t="s">
        <v>673</v>
      </c>
      <c r="AE115" s="534"/>
      <c r="AF115" s="534"/>
      <c r="AG115" s="534"/>
      <c r="AH115" s="534"/>
      <c r="AI115" s="534" t="s">
        <v>57</v>
      </c>
      <c r="AJ115" s="534"/>
      <c r="AK115" s="534"/>
      <c r="AL115" s="534"/>
      <c r="AM115" s="534"/>
      <c r="AN115" s="534" t="s">
        <v>45</v>
      </c>
      <c r="AO115" s="534"/>
      <c r="AP115" s="534"/>
      <c r="AQ115" s="534"/>
      <c r="AR115" s="534"/>
      <c r="AS115" s="534"/>
      <c r="AT115" s="534" t="s">
        <v>46</v>
      </c>
      <c r="AU115" s="534"/>
      <c r="AV115" s="534"/>
      <c r="AW115" s="534"/>
      <c r="AX115" s="522" t="s">
        <v>387</v>
      </c>
      <c r="AY115" s="523"/>
      <c r="AZ115" s="523"/>
      <c r="BA115" s="524"/>
      <c r="BB115" s="552" t="s">
        <v>717</v>
      </c>
      <c r="BC115" s="552"/>
      <c r="BD115" s="552"/>
      <c r="BE115" s="552"/>
      <c r="BF115" s="653" t="s">
        <v>727</v>
      </c>
      <c r="BG115" s="654"/>
      <c r="BH115" s="654"/>
      <c r="BI115" s="654"/>
      <c r="BJ115" s="654"/>
      <c r="BK115" s="655"/>
      <c r="BL115" s="597" t="s">
        <v>47</v>
      </c>
      <c r="BM115" s="597"/>
      <c r="BN115" s="597"/>
      <c r="BO115" s="597"/>
      <c r="BP115" s="597"/>
      <c r="BQ115" s="597"/>
      <c r="BR115" s="597"/>
      <c r="BS115" s="597"/>
      <c r="BT115" s="597"/>
      <c r="BU115" s="597"/>
      <c r="BV115" s="597"/>
      <c r="BW115" s="597"/>
      <c r="BX115" s="522" t="s">
        <v>722</v>
      </c>
      <c r="BY115" s="523"/>
      <c r="BZ115" s="523"/>
      <c r="CA115" s="523"/>
      <c r="CB115" s="523"/>
      <c r="CC115" s="523"/>
      <c r="CD115" s="523"/>
      <c r="CE115" s="523"/>
      <c r="CF115" s="523"/>
      <c r="CG115" s="523"/>
      <c r="CH115" s="523"/>
      <c r="CI115" s="523"/>
      <c r="CJ115" s="524"/>
      <c r="CK115" s="111"/>
      <c r="CL115" s="111"/>
      <c r="CP115" s="113"/>
    </row>
    <row r="116" spans="1:94" s="112" customFormat="1" ht="20.25" customHeight="1">
      <c r="A116" s="534"/>
      <c r="B116" s="534"/>
      <c r="C116" s="525"/>
      <c r="D116" s="526"/>
      <c r="E116" s="526"/>
      <c r="F116" s="526"/>
      <c r="G116" s="526"/>
      <c r="H116" s="526"/>
      <c r="I116" s="526"/>
      <c r="J116" s="526"/>
      <c r="K116" s="526"/>
      <c r="L116" s="526"/>
      <c r="M116" s="526"/>
      <c r="N116" s="526"/>
      <c r="O116" s="526"/>
      <c r="P116" s="526"/>
      <c r="Q116" s="526"/>
      <c r="R116" s="526"/>
      <c r="S116" s="526"/>
      <c r="T116" s="526"/>
      <c r="U116" s="526"/>
      <c r="V116" s="526"/>
      <c r="W116" s="526"/>
      <c r="X116" s="526"/>
      <c r="Y116" s="526"/>
      <c r="Z116" s="526"/>
      <c r="AA116" s="526"/>
      <c r="AB116" s="526"/>
      <c r="AC116" s="526"/>
      <c r="AD116" s="534"/>
      <c r="AE116" s="534"/>
      <c r="AF116" s="534"/>
      <c r="AG116" s="534"/>
      <c r="AH116" s="534"/>
      <c r="AI116" s="534"/>
      <c r="AJ116" s="534"/>
      <c r="AK116" s="534"/>
      <c r="AL116" s="534"/>
      <c r="AM116" s="534"/>
      <c r="AN116" s="534"/>
      <c r="AO116" s="534"/>
      <c r="AP116" s="534"/>
      <c r="AQ116" s="534"/>
      <c r="AR116" s="534"/>
      <c r="AS116" s="534"/>
      <c r="AT116" s="534"/>
      <c r="AU116" s="534"/>
      <c r="AV116" s="534"/>
      <c r="AW116" s="534"/>
      <c r="AX116" s="525"/>
      <c r="AY116" s="526"/>
      <c r="AZ116" s="526"/>
      <c r="BA116" s="527"/>
      <c r="BB116" s="552"/>
      <c r="BC116" s="552"/>
      <c r="BD116" s="552"/>
      <c r="BE116" s="552"/>
      <c r="BF116" s="656"/>
      <c r="BG116" s="657"/>
      <c r="BH116" s="657"/>
      <c r="BI116" s="657"/>
      <c r="BJ116" s="657"/>
      <c r="BK116" s="658"/>
      <c r="BL116" s="597" t="s">
        <v>48</v>
      </c>
      <c r="BM116" s="597"/>
      <c r="BN116" s="597"/>
      <c r="BO116" s="597"/>
      <c r="BP116" s="597"/>
      <c r="BQ116" s="597"/>
      <c r="BR116" s="597" t="s">
        <v>49</v>
      </c>
      <c r="BS116" s="597"/>
      <c r="BT116" s="597"/>
      <c r="BU116" s="597"/>
      <c r="BV116" s="597"/>
      <c r="BW116" s="597"/>
      <c r="BX116" s="525"/>
      <c r="BY116" s="526"/>
      <c r="BZ116" s="526"/>
      <c r="CA116" s="526"/>
      <c r="CB116" s="526"/>
      <c r="CC116" s="526"/>
      <c r="CD116" s="526"/>
      <c r="CE116" s="526"/>
      <c r="CF116" s="526"/>
      <c r="CG116" s="526"/>
      <c r="CH116" s="526"/>
      <c r="CI116" s="526"/>
      <c r="CJ116" s="527"/>
      <c r="CK116" s="111"/>
      <c r="CL116" s="111"/>
      <c r="CP116" s="113"/>
    </row>
    <row r="117" spans="1:94" s="112" customFormat="1" ht="35.15" customHeight="1">
      <c r="A117" s="593">
        <v>1</v>
      </c>
      <c r="B117" s="593"/>
      <c r="C117" s="511"/>
      <c r="D117" s="512"/>
      <c r="E117" s="512"/>
      <c r="F117" s="512"/>
      <c r="G117" s="512"/>
      <c r="H117" s="512"/>
      <c r="I117" s="512"/>
      <c r="J117" s="512"/>
      <c r="K117" s="512"/>
      <c r="L117" s="512"/>
      <c r="M117" s="512"/>
      <c r="N117" s="512"/>
      <c r="O117" s="512"/>
      <c r="P117" s="512"/>
      <c r="Q117" s="512"/>
      <c r="R117" s="512"/>
      <c r="S117" s="512"/>
      <c r="T117" s="512"/>
      <c r="U117" s="512"/>
      <c r="V117" s="512"/>
      <c r="W117" s="512"/>
      <c r="X117" s="512"/>
      <c r="Y117" s="512"/>
      <c r="Z117" s="512"/>
      <c r="AA117" s="512"/>
      <c r="AB117" s="512"/>
      <c r="AC117" s="513"/>
      <c r="AD117" s="515" t="s">
        <v>304</v>
      </c>
      <c r="AE117" s="515"/>
      <c r="AF117" s="515"/>
      <c r="AG117" s="515"/>
      <c r="AH117" s="516"/>
      <c r="AI117" s="488" t="s">
        <v>304</v>
      </c>
      <c r="AJ117" s="489"/>
      <c r="AK117" s="489"/>
      <c r="AL117" s="489"/>
      <c r="AM117" s="489"/>
      <c r="AN117" s="490"/>
      <c r="AO117" s="490"/>
      <c r="AP117" s="490"/>
      <c r="AQ117" s="491"/>
      <c r="AR117" s="492" t="s">
        <v>213</v>
      </c>
      <c r="AS117" s="493"/>
      <c r="AT117" s="494"/>
      <c r="AU117" s="495"/>
      <c r="AV117" s="496" t="s">
        <v>212</v>
      </c>
      <c r="AW117" s="497"/>
      <c r="AX117" s="498"/>
      <c r="AY117" s="499"/>
      <c r="AZ117" s="499"/>
      <c r="BA117" s="500"/>
      <c r="BB117" s="501"/>
      <c r="BC117" s="501"/>
      <c r="BD117" s="501"/>
      <c r="BE117" s="501"/>
      <c r="BF117" s="517"/>
      <c r="BG117" s="518"/>
      <c r="BH117" s="518"/>
      <c r="BI117" s="518"/>
      <c r="BJ117" s="519" t="s">
        <v>726</v>
      </c>
      <c r="BK117" s="520"/>
      <c r="BL117" s="480"/>
      <c r="BM117" s="480"/>
      <c r="BN117" s="480"/>
      <c r="BO117" s="481"/>
      <c r="BP117" s="482" t="s">
        <v>211</v>
      </c>
      <c r="BQ117" s="483"/>
      <c r="BR117" s="480"/>
      <c r="BS117" s="480"/>
      <c r="BT117" s="480"/>
      <c r="BU117" s="481"/>
      <c r="BV117" s="482" t="s">
        <v>211</v>
      </c>
      <c r="BW117" s="483"/>
      <c r="BX117" s="484" t="str">
        <f t="shared" ref="BX117:BX148" si="3">IF(AND(BL117&gt;=20,BR117&gt;=100),"『ＺＥＨ－Ｍ』",IF(AND(BL117&gt;=20,BR117&gt;=75),"Nearly ＺＥＨ－Ｍ",IF(AND(BL117&gt;=20,BR117&gt;=50),"ＺＥＨ－Ｍ Ready",IF(BL117&gt;=20,"ＺＥＨ－Ｍ Oriented",""))))</f>
        <v/>
      </c>
      <c r="BY117" s="485"/>
      <c r="BZ117" s="485"/>
      <c r="CA117" s="485"/>
      <c r="CB117" s="485"/>
      <c r="CC117" s="485"/>
      <c r="CD117" s="485"/>
      <c r="CE117" s="485"/>
      <c r="CF117" s="485"/>
      <c r="CG117" s="485"/>
      <c r="CH117" s="485"/>
      <c r="CI117" s="485"/>
      <c r="CJ117" s="486"/>
      <c r="CK117" s="111"/>
      <c r="CL117" s="111"/>
      <c r="CP117" s="113"/>
    </row>
    <row r="118" spans="1:94" s="112" customFormat="1" ht="35.15" customHeight="1">
      <c r="A118" s="593">
        <v>2</v>
      </c>
      <c r="B118" s="593"/>
      <c r="C118" s="511"/>
      <c r="D118" s="512"/>
      <c r="E118" s="512"/>
      <c r="F118" s="512"/>
      <c r="G118" s="512"/>
      <c r="H118" s="512"/>
      <c r="I118" s="512"/>
      <c r="J118" s="512"/>
      <c r="K118" s="512"/>
      <c r="L118" s="512"/>
      <c r="M118" s="512"/>
      <c r="N118" s="512"/>
      <c r="O118" s="512"/>
      <c r="P118" s="512"/>
      <c r="Q118" s="512"/>
      <c r="R118" s="512"/>
      <c r="S118" s="512"/>
      <c r="T118" s="512"/>
      <c r="U118" s="512"/>
      <c r="V118" s="512"/>
      <c r="W118" s="512"/>
      <c r="X118" s="512"/>
      <c r="Y118" s="512"/>
      <c r="Z118" s="512"/>
      <c r="AA118" s="512"/>
      <c r="AB118" s="512"/>
      <c r="AC118" s="513"/>
      <c r="AD118" s="515" t="s">
        <v>304</v>
      </c>
      <c r="AE118" s="515"/>
      <c r="AF118" s="515"/>
      <c r="AG118" s="515"/>
      <c r="AH118" s="516"/>
      <c r="AI118" s="488" t="s">
        <v>304</v>
      </c>
      <c r="AJ118" s="489"/>
      <c r="AK118" s="489"/>
      <c r="AL118" s="489"/>
      <c r="AM118" s="489"/>
      <c r="AN118" s="490"/>
      <c r="AO118" s="490"/>
      <c r="AP118" s="490"/>
      <c r="AQ118" s="491"/>
      <c r="AR118" s="492" t="s">
        <v>213</v>
      </c>
      <c r="AS118" s="493"/>
      <c r="AT118" s="494"/>
      <c r="AU118" s="495"/>
      <c r="AV118" s="496" t="s">
        <v>212</v>
      </c>
      <c r="AW118" s="497"/>
      <c r="AX118" s="498"/>
      <c r="AY118" s="499"/>
      <c r="AZ118" s="499"/>
      <c r="BA118" s="500"/>
      <c r="BB118" s="501"/>
      <c r="BC118" s="501"/>
      <c r="BD118" s="501"/>
      <c r="BE118" s="501"/>
      <c r="BF118" s="517"/>
      <c r="BG118" s="518"/>
      <c r="BH118" s="518"/>
      <c r="BI118" s="518"/>
      <c r="BJ118" s="519" t="s">
        <v>726</v>
      </c>
      <c r="BK118" s="520"/>
      <c r="BL118" s="480"/>
      <c r="BM118" s="480"/>
      <c r="BN118" s="480"/>
      <c r="BO118" s="481"/>
      <c r="BP118" s="482" t="s">
        <v>211</v>
      </c>
      <c r="BQ118" s="483"/>
      <c r="BR118" s="480"/>
      <c r="BS118" s="480"/>
      <c r="BT118" s="480"/>
      <c r="BU118" s="481"/>
      <c r="BV118" s="482" t="s">
        <v>211</v>
      </c>
      <c r="BW118" s="483"/>
      <c r="BX118" s="484" t="str">
        <f t="shared" si="3"/>
        <v/>
      </c>
      <c r="BY118" s="485"/>
      <c r="BZ118" s="485"/>
      <c r="CA118" s="485"/>
      <c r="CB118" s="485"/>
      <c r="CC118" s="485"/>
      <c r="CD118" s="485"/>
      <c r="CE118" s="485"/>
      <c r="CF118" s="485"/>
      <c r="CG118" s="485"/>
      <c r="CH118" s="485"/>
      <c r="CI118" s="485"/>
      <c r="CJ118" s="486"/>
      <c r="CK118" s="111"/>
      <c r="CL118" s="111"/>
      <c r="CP118" s="113"/>
    </row>
    <row r="119" spans="1:94" s="112" customFormat="1" ht="35.15" customHeight="1">
      <c r="A119" s="593">
        <v>3</v>
      </c>
      <c r="B119" s="593"/>
      <c r="C119" s="511"/>
      <c r="D119" s="512"/>
      <c r="E119" s="512"/>
      <c r="F119" s="512"/>
      <c r="G119" s="512"/>
      <c r="H119" s="512"/>
      <c r="I119" s="512"/>
      <c r="J119" s="512"/>
      <c r="K119" s="512"/>
      <c r="L119" s="512"/>
      <c r="M119" s="512"/>
      <c r="N119" s="512"/>
      <c r="O119" s="512"/>
      <c r="P119" s="512"/>
      <c r="Q119" s="512"/>
      <c r="R119" s="512"/>
      <c r="S119" s="512"/>
      <c r="T119" s="512"/>
      <c r="U119" s="512"/>
      <c r="V119" s="512"/>
      <c r="W119" s="512"/>
      <c r="X119" s="512"/>
      <c r="Y119" s="512"/>
      <c r="Z119" s="512"/>
      <c r="AA119" s="512"/>
      <c r="AB119" s="512"/>
      <c r="AC119" s="513"/>
      <c r="AD119" s="515" t="s">
        <v>304</v>
      </c>
      <c r="AE119" s="515"/>
      <c r="AF119" s="515"/>
      <c r="AG119" s="515"/>
      <c r="AH119" s="516"/>
      <c r="AI119" s="488" t="s">
        <v>304</v>
      </c>
      <c r="AJ119" s="489"/>
      <c r="AK119" s="489"/>
      <c r="AL119" s="489"/>
      <c r="AM119" s="489"/>
      <c r="AN119" s="490"/>
      <c r="AO119" s="490"/>
      <c r="AP119" s="490"/>
      <c r="AQ119" s="491"/>
      <c r="AR119" s="492" t="s">
        <v>213</v>
      </c>
      <c r="AS119" s="493"/>
      <c r="AT119" s="494"/>
      <c r="AU119" s="495"/>
      <c r="AV119" s="496" t="s">
        <v>212</v>
      </c>
      <c r="AW119" s="497"/>
      <c r="AX119" s="498"/>
      <c r="AY119" s="499"/>
      <c r="AZ119" s="499"/>
      <c r="BA119" s="500"/>
      <c r="BB119" s="501"/>
      <c r="BC119" s="501"/>
      <c r="BD119" s="501"/>
      <c r="BE119" s="501"/>
      <c r="BF119" s="517"/>
      <c r="BG119" s="518"/>
      <c r="BH119" s="518"/>
      <c r="BI119" s="518"/>
      <c r="BJ119" s="519" t="s">
        <v>726</v>
      </c>
      <c r="BK119" s="520"/>
      <c r="BL119" s="480"/>
      <c r="BM119" s="480"/>
      <c r="BN119" s="480"/>
      <c r="BO119" s="481"/>
      <c r="BP119" s="482" t="s">
        <v>211</v>
      </c>
      <c r="BQ119" s="483"/>
      <c r="BR119" s="480"/>
      <c r="BS119" s="480"/>
      <c r="BT119" s="480"/>
      <c r="BU119" s="481"/>
      <c r="BV119" s="482" t="s">
        <v>211</v>
      </c>
      <c r="BW119" s="483"/>
      <c r="BX119" s="484" t="str">
        <f t="shared" si="3"/>
        <v/>
      </c>
      <c r="BY119" s="485"/>
      <c r="BZ119" s="485"/>
      <c r="CA119" s="485"/>
      <c r="CB119" s="485"/>
      <c r="CC119" s="485"/>
      <c r="CD119" s="485"/>
      <c r="CE119" s="485"/>
      <c r="CF119" s="485"/>
      <c r="CG119" s="485"/>
      <c r="CH119" s="485"/>
      <c r="CI119" s="485"/>
      <c r="CJ119" s="486"/>
      <c r="CK119" s="111"/>
      <c r="CL119" s="111"/>
      <c r="CP119" s="113"/>
    </row>
    <row r="120" spans="1:94" s="112" customFormat="1" ht="35.15" customHeight="1">
      <c r="A120" s="593">
        <v>4</v>
      </c>
      <c r="B120" s="593"/>
      <c r="C120" s="511"/>
      <c r="D120" s="512"/>
      <c r="E120" s="512"/>
      <c r="F120" s="512"/>
      <c r="G120" s="512"/>
      <c r="H120" s="512"/>
      <c r="I120" s="512"/>
      <c r="J120" s="512"/>
      <c r="K120" s="512"/>
      <c r="L120" s="512"/>
      <c r="M120" s="512"/>
      <c r="N120" s="512"/>
      <c r="O120" s="512"/>
      <c r="P120" s="512"/>
      <c r="Q120" s="512"/>
      <c r="R120" s="512"/>
      <c r="S120" s="512"/>
      <c r="T120" s="512"/>
      <c r="U120" s="512"/>
      <c r="V120" s="512"/>
      <c r="W120" s="512"/>
      <c r="X120" s="512"/>
      <c r="Y120" s="512"/>
      <c r="Z120" s="512"/>
      <c r="AA120" s="512"/>
      <c r="AB120" s="512"/>
      <c r="AC120" s="513"/>
      <c r="AD120" s="515" t="s">
        <v>304</v>
      </c>
      <c r="AE120" s="515"/>
      <c r="AF120" s="515"/>
      <c r="AG120" s="515"/>
      <c r="AH120" s="516"/>
      <c r="AI120" s="488" t="s">
        <v>304</v>
      </c>
      <c r="AJ120" s="489"/>
      <c r="AK120" s="489"/>
      <c r="AL120" s="489"/>
      <c r="AM120" s="489"/>
      <c r="AN120" s="490"/>
      <c r="AO120" s="490"/>
      <c r="AP120" s="490"/>
      <c r="AQ120" s="491"/>
      <c r="AR120" s="492" t="s">
        <v>213</v>
      </c>
      <c r="AS120" s="493"/>
      <c r="AT120" s="494"/>
      <c r="AU120" s="495"/>
      <c r="AV120" s="496" t="s">
        <v>212</v>
      </c>
      <c r="AW120" s="497"/>
      <c r="AX120" s="498"/>
      <c r="AY120" s="499"/>
      <c r="AZ120" s="499"/>
      <c r="BA120" s="500"/>
      <c r="BB120" s="501"/>
      <c r="BC120" s="501"/>
      <c r="BD120" s="501"/>
      <c r="BE120" s="501"/>
      <c r="BF120" s="517"/>
      <c r="BG120" s="518"/>
      <c r="BH120" s="518"/>
      <c r="BI120" s="518"/>
      <c r="BJ120" s="519" t="s">
        <v>726</v>
      </c>
      <c r="BK120" s="520"/>
      <c r="BL120" s="480"/>
      <c r="BM120" s="480"/>
      <c r="BN120" s="480"/>
      <c r="BO120" s="481"/>
      <c r="BP120" s="482" t="s">
        <v>211</v>
      </c>
      <c r="BQ120" s="483"/>
      <c r="BR120" s="480"/>
      <c r="BS120" s="480"/>
      <c r="BT120" s="480"/>
      <c r="BU120" s="481"/>
      <c r="BV120" s="482" t="s">
        <v>211</v>
      </c>
      <c r="BW120" s="483"/>
      <c r="BX120" s="484" t="str">
        <f t="shared" si="3"/>
        <v/>
      </c>
      <c r="BY120" s="485"/>
      <c r="BZ120" s="485"/>
      <c r="CA120" s="485"/>
      <c r="CB120" s="485"/>
      <c r="CC120" s="485"/>
      <c r="CD120" s="485"/>
      <c r="CE120" s="485"/>
      <c r="CF120" s="485"/>
      <c r="CG120" s="485"/>
      <c r="CH120" s="485"/>
      <c r="CI120" s="485"/>
      <c r="CJ120" s="486"/>
      <c r="CK120" s="111"/>
      <c r="CL120" s="111"/>
      <c r="CP120" s="113"/>
    </row>
    <row r="121" spans="1:94" s="112" customFormat="1" ht="35.15" customHeight="1" thickBot="1">
      <c r="A121" s="605">
        <v>5</v>
      </c>
      <c r="B121" s="605"/>
      <c r="C121" s="638"/>
      <c r="D121" s="639"/>
      <c r="E121" s="639"/>
      <c r="F121" s="639"/>
      <c r="G121" s="639"/>
      <c r="H121" s="639"/>
      <c r="I121" s="639"/>
      <c r="J121" s="639"/>
      <c r="K121" s="639"/>
      <c r="L121" s="639"/>
      <c r="M121" s="639"/>
      <c r="N121" s="639"/>
      <c r="O121" s="639"/>
      <c r="P121" s="639"/>
      <c r="Q121" s="639"/>
      <c r="R121" s="639"/>
      <c r="S121" s="639"/>
      <c r="T121" s="639"/>
      <c r="U121" s="639"/>
      <c r="V121" s="639"/>
      <c r="W121" s="639"/>
      <c r="X121" s="639"/>
      <c r="Y121" s="639"/>
      <c r="Z121" s="639"/>
      <c r="AA121" s="639"/>
      <c r="AB121" s="639"/>
      <c r="AC121" s="640"/>
      <c r="AD121" s="645" t="s">
        <v>304</v>
      </c>
      <c r="AE121" s="645"/>
      <c r="AF121" s="645"/>
      <c r="AG121" s="645"/>
      <c r="AH121" s="646"/>
      <c r="AI121" s="612" t="s">
        <v>304</v>
      </c>
      <c r="AJ121" s="613"/>
      <c r="AK121" s="613"/>
      <c r="AL121" s="613"/>
      <c r="AM121" s="613"/>
      <c r="AN121" s="541"/>
      <c r="AO121" s="541"/>
      <c r="AP121" s="541"/>
      <c r="AQ121" s="542"/>
      <c r="AR121" s="614" t="s">
        <v>213</v>
      </c>
      <c r="AS121" s="615"/>
      <c r="AT121" s="692"/>
      <c r="AU121" s="693"/>
      <c r="AV121" s="607" t="s">
        <v>212</v>
      </c>
      <c r="AW121" s="608"/>
      <c r="AX121" s="700"/>
      <c r="AY121" s="701"/>
      <c r="AZ121" s="701"/>
      <c r="BA121" s="702"/>
      <c r="BB121" s="606"/>
      <c r="BC121" s="606"/>
      <c r="BD121" s="606"/>
      <c r="BE121" s="606"/>
      <c r="BF121" s="703"/>
      <c r="BG121" s="704"/>
      <c r="BH121" s="704"/>
      <c r="BI121" s="704"/>
      <c r="BJ121" s="696" t="s">
        <v>726</v>
      </c>
      <c r="BK121" s="697"/>
      <c r="BL121" s="694"/>
      <c r="BM121" s="694"/>
      <c r="BN121" s="694"/>
      <c r="BO121" s="661"/>
      <c r="BP121" s="659" t="s">
        <v>211</v>
      </c>
      <c r="BQ121" s="660"/>
      <c r="BR121" s="694"/>
      <c r="BS121" s="694"/>
      <c r="BT121" s="694"/>
      <c r="BU121" s="661"/>
      <c r="BV121" s="659" t="s">
        <v>211</v>
      </c>
      <c r="BW121" s="660"/>
      <c r="BX121" s="528" t="str">
        <f t="shared" si="3"/>
        <v/>
      </c>
      <c r="BY121" s="529"/>
      <c r="BZ121" s="529"/>
      <c r="CA121" s="529"/>
      <c r="CB121" s="529"/>
      <c r="CC121" s="529"/>
      <c r="CD121" s="529"/>
      <c r="CE121" s="529"/>
      <c r="CF121" s="529"/>
      <c r="CG121" s="529"/>
      <c r="CH121" s="529"/>
      <c r="CI121" s="529"/>
      <c r="CJ121" s="530"/>
      <c r="CK121" s="111"/>
      <c r="CL121" s="111"/>
      <c r="CP121" s="113"/>
    </row>
    <row r="122" spans="1:94" ht="35.15" customHeight="1" thickTop="1">
      <c r="A122" s="521">
        <v>6</v>
      </c>
      <c r="B122" s="521"/>
      <c r="C122" s="641"/>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3"/>
      <c r="AD122" s="647" t="s">
        <v>304</v>
      </c>
      <c r="AE122" s="647"/>
      <c r="AF122" s="647"/>
      <c r="AG122" s="647"/>
      <c r="AH122" s="648"/>
      <c r="AI122" s="535" t="s">
        <v>304</v>
      </c>
      <c r="AJ122" s="536"/>
      <c r="AK122" s="536"/>
      <c r="AL122" s="536"/>
      <c r="AM122" s="536"/>
      <c r="AN122" s="537"/>
      <c r="AO122" s="537"/>
      <c r="AP122" s="537"/>
      <c r="AQ122" s="538"/>
      <c r="AR122" s="539" t="s">
        <v>213</v>
      </c>
      <c r="AS122" s="540"/>
      <c r="AT122" s="565"/>
      <c r="AU122" s="566"/>
      <c r="AV122" s="567" t="s">
        <v>212</v>
      </c>
      <c r="AW122" s="568"/>
      <c r="AX122" s="594"/>
      <c r="AY122" s="595"/>
      <c r="AZ122" s="595"/>
      <c r="BA122" s="596"/>
      <c r="BB122" s="543"/>
      <c r="BC122" s="543"/>
      <c r="BD122" s="543"/>
      <c r="BE122" s="543"/>
      <c r="BF122" s="705"/>
      <c r="BG122" s="706"/>
      <c r="BH122" s="706"/>
      <c r="BI122" s="706"/>
      <c r="BJ122" s="698" t="s">
        <v>726</v>
      </c>
      <c r="BK122" s="699"/>
      <c r="BL122" s="572"/>
      <c r="BM122" s="572"/>
      <c r="BN122" s="572"/>
      <c r="BO122" s="573"/>
      <c r="BP122" s="574" t="s">
        <v>211</v>
      </c>
      <c r="BQ122" s="575"/>
      <c r="BR122" s="572"/>
      <c r="BS122" s="572"/>
      <c r="BT122" s="572"/>
      <c r="BU122" s="573"/>
      <c r="BV122" s="574" t="s">
        <v>211</v>
      </c>
      <c r="BW122" s="575"/>
      <c r="BX122" s="531" t="str">
        <f t="shared" si="3"/>
        <v/>
      </c>
      <c r="BY122" s="532"/>
      <c r="BZ122" s="532"/>
      <c r="CA122" s="532"/>
      <c r="CB122" s="532"/>
      <c r="CC122" s="532"/>
      <c r="CD122" s="532"/>
      <c r="CE122" s="532"/>
      <c r="CF122" s="532"/>
      <c r="CG122" s="532"/>
      <c r="CH122" s="532"/>
      <c r="CI122" s="532"/>
      <c r="CJ122" s="533"/>
      <c r="CP122" s="114">
        <f t="shared" ref="CP122:CP166" si="4">COUNTA(C122:BX122)-COUNTIF(AD122:BX122,"--選択--")</f>
        <v>6</v>
      </c>
    </row>
    <row r="123" spans="1:94" ht="35.15" customHeight="1">
      <c r="A123" s="487">
        <v>7</v>
      </c>
      <c r="B123" s="487"/>
      <c r="C123" s="511"/>
      <c r="D123" s="512"/>
      <c r="E123" s="512"/>
      <c r="F123" s="512"/>
      <c r="G123" s="512"/>
      <c r="H123" s="512"/>
      <c r="I123" s="512"/>
      <c r="J123" s="512"/>
      <c r="K123" s="512"/>
      <c r="L123" s="512"/>
      <c r="M123" s="512"/>
      <c r="N123" s="512"/>
      <c r="O123" s="512"/>
      <c r="P123" s="512"/>
      <c r="Q123" s="512"/>
      <c r="R123" s="512"/>
      <c r="S123" s="512"/>
      <c r="T123" s="512"/>
      <c r="U123" s="512"/>
      <c r="V123" s="512"/>
      <c r="W123" s="512"/>
      <c r="X123" s="512"/>
      <c r="Y123" s="512"/>
      <c r="Z123" s="512"/>
      <c r="AA123" s="512"/>
      <c r="AB123" s="512"/>
      <c r="AC123" s="513"/>
      <c r="AD123" s="514" t="s">
        <v>304</v>
      </c>
      <c r="AE123" s="515"/>
      <c r="AF123" s="515"/>
      <c r="AG123" s="515"/>
      <c r="AH123" s="516"/>
      <c r="AI123" s="488" t="s">
        <v>304</v>
      </c>
      <c r="AJ123" s="489"/>
      <c r="AK123" s="489"/>
      <c r="AL123" s="489"/>
      <c r="AM123" s="489"/>
      <c r="AN123" s="490"/>
      <c r="AO123" s="490"/>
      <c r="AP123" s="490"/>
      <c r="AQ123" s="491"/>
      <c r="AR123" s="492" t="s">
        <v>213</v>
      </c>
      <c r="AS123" s="493"/>
      <c r="AT123" s="494"/>
      <c r="AU123" s="495"/>
      <c r="AV123" s="496" t="s">
        <v>212</v>
      </c>
      <c r="AW123" s="497"/>
      <c r="AX123" s="498"/>
      <c r="AY123" s="499"/>
      <c r="AZ123" s="499"/>
      <c r="BA123" s="500"/>
      <c r="BB123" s="501"/>
      <c r="BC123" s="501"/>
      <c r="BD123" s="501"/>
      <c r="BE123" s="501"/>
      <c r="BF123" s="517"/>
      <c r="BG123" s="518"/>
      <c r="BH123" s="518"/>
      <c r="BI123" s="518"/>
      <c r="BJ123" s="519" t="s">
        <v>726</v>
      </c>
      <c r="BK123" s="520"/>
      <c r="BL123" s="480"/>
      <c r="BM123" s="480"/>
      <c r="BN123" s="480"/>
      <c r="BO123" s="481"/>
      <c r="BP123" s="482" t="s">
        <v>211</v>
      </c>
      <c r="BQ123" s="483"/>
      <c r="BR123" s="480"/>
      <c r="BS123" s="480"/>
      <c r="BT123" s="480"/>
      <c r="BU123" s="481"/>
      <c r="BV123" s="482" t="s">
        <v>211</v>
      </c>
      <c r="BW123" s="483"/>
      <c r="BX123" s="484" t="str">
        <f t="shared" si="3"/>
        <v/>
      </c>
      <c r="BY123" s="485"/>
      <c r="BZ123" s="485"/>
      <c r="CA123" s="485"/>
      <c r="CB123" s="485"/>
      <c r="CC123" s="485"/>
      <c r="CD123" s="485"/>
      <c r="CE123" s="485"/>
      <c r="CF123" s="485"/>
      <c r="CG123" s="485"/>
      <c r="CH123" s="485"/>
      <c r="CI123" s="485"/>
      <c r="CJ123" s="486"/>
      <c r="CP123" s="114">
        <f t="shared" si="4"/>
        <v>6</v>
      </c>
    </row>
    <row r="124" spans="1:94" ht="35.15" customHeight="1">
      <c r="A124" s="521">
        <v>8</v>
      </c>
      <c r="B124" s="521"/>
      <c r="C124" s="511"/>
      <c r="D124" s="512"/>
      <c r="E124" s="512"/>
      <c r="F124" s="512"/>
      <c r="G124" s="512"/>
      <c r="H124" s="512"/>
      <c r="I124" s="512"/>
      <c r="J124" s="512"/>
      <c r="K124" s="512"/>
      <c r="L124" s="512"/>
      <c r="M124" s="512"/>
      <c r="N124" s="512"/>
      <c r="O124" s="512"/>
      <c r="P124" s="512"/>
      <c r="Q124" s="512"/>
      <c r="R124" s="512"/>
      <c r="S124" s="512"/>
      <c r="T124" s="512"/>
      <c r="U124" s="512"/>
      <c r="V124" s="512"/>
      <c r="W124" s="512"/>
      <c r="X124" s="512"/>
      <c r="Y124" s="512"/>
      <c r="Z124" s="512"/>
      <c r="AA124" s="512"/>
      <c r="AB124" s="512"/>
      <c r="AC124" s="513"/>
      <c r="AD124" s="514" t="s">
        <v>304</v>
      </c>
      <c r="AE124" s="515"/>
      <c r="AF124" s="515"/>
      <c r="AG124" s="515"/>
      <c r="AH124" s="516"/>
      <c r="AI124" s="488" t="s">
        <v>304</v>
      </c>
      <c r="AJ124" s="489"/>
      <c r="AK124" s="489"/>
      <c r="AL124" s="489"/>
      <c r="AM124" s="489"/>
      <c r="AN124" s="490"/>
      <c r="AO124" s="490"/>
      <c r="AP124" s="490"/>
      <c r="AQ124" s="491"/>
      <c r="AR124" s="492" t="s">
        <v>213</v>
      </c>
      <c r="AS124" s="493"/>
      <c r="AT124" s="494"/>
      <c r="AU124" s="495"/>
      <c r="AV124" s="496" t="s">
        <v>212</v>
      </c>
      <c r="AW124" s="497"/>
      <c r="AX124" s="498"/>
      <c r="AY124" s="499"/>
      <c r="AZ124" s="499"/>
      <c r="BA124" s="500"/>
      <c r="BB124" s="501"/>
      <c r="BC124" s="501"/>
      <c r="BD124" s="501"/>
      <c r="BE124" s="501"/>
      <c r="BF124" s="517"/>
      <c r="BG124" s="518"/>
      <c r="BH124" s="518"/>
      <c r="BI124" s="518"/>
      <c r="BJ124" s="519" t="s">
        <v>726</v>
      </c>
      <c r="BK124" s="520"/>
      <c r="BL124" s="480"/>
      <c r="BM124" s="480"/>
      <c r="BN124" s="480"/>
      <c r="BO124" s="481"/>
      <c r="BP124" s="482" t="s">
        <v>211</v>
      </c>
      <c r="BQ124" s="483"/>
      <c r="BR124" s="480"/>
      <c r="BS124" s="480"/>
      <c r="BT124" s="480"/>
      <c r="BU124" s="481"/>
      <c r="BV124" s="482" t="s">
        <v>211</v>
      </c>
      <c r="BW124" s="483"/>
      <c r="BX124" s="484" t="str">
        <f t="shared" si="3"/>
        <v/>
      </c>
      <c r="BY124" s="485"/>
      <c r="BZ124" s="485"/>
      <c r="CA124" s="485"/>
      <c r="CB124" s="485"/>
      <c r="CC124" s="485"/>
      <c r="CD124" s="485"/>
      <c r="CE124" s="485"/>
      <c r="CF124" s="485"/>
      <c r="CG124" s="485"/>
      <c r="CH124" s="485"/>
      <c r="CI124" s="485"/>
      <c r="CJ124" s="486"/>
      <c r="CP124" s="114">
        <f t="shared" si="4"/>
        <v>6</v>
      </c>
    </row>
    <row r="125" spans="1:94" ht="35.15" customHeight="1">
      <c r="A125" s="487">
        <v>9</v>
      </c>
      <c r="B125" s="487"/>
      <c r="C125" s="511"/>
      <c r="D125" s="512"/>
      <c r="E125" s="512"/>
      <c r="F125" s="512"/>
      <c r="G125" s="512"/>
      <c r="H125" s="512"/>
      <c r="I125" s="512"/>
      <c r="J125" s="512"/>
      <c r="K125" s="512"/>
      <c r="L125" s="512"/>
      <c r="M125" s="512"/>
      <c r="N125" s="512"/>
      <c r="O125" s="512"/>
      <c r="P125" s="512"/>
      <c r="Q125" s="512"/>
      <c r="R125" s="512"/>
      <c r="S125" s="512"/>
      <c r="T125" s="512"/>
      <c r="U125" s="512"/>
      <c r="V125" s="512"/>
      <c r="W125" s="512"/>
      <c r="X125" s="512"/>
      <c r="Y125" s="512"/>
      <c r="Z125" s="512"/>
      <c r="AA125" s="512"/>
      <c r="AB125" s="512"/>
      <c r="AC125" s="513"/>
      <c r="AD125" s="514" t="s">
        <v>304</v>
      </c>
      <c r="AE125" s="515"/>
      <c r="AF125" s="515"/>
      <c r="AG125" s="515"/>
      <c r="AH125" s="516"/>
      <c r="AI125" s="488" t="s">
        <v>304</v>
      </c>
      <c r="AJ125" s="489"/>
      <c r="AK125" s="489"/>
      <c r="AL125" s="489"/>
      <c r="AM125" s="489"/>
      <c r="AN125" s="490"/>
      <c r="AO125" s="490"/>
      <c r="AP125" s="490"/>
      <c r="AQ125" s="491"/>
      <c r="AR125" s="492" t="s">
        <v>213</v>
      </c>
      <c r="AS125" s="493"/>
      <c r="AT125" s="494"/>
      <c r="AU125" s="495"/>
      <c r="AV125" s="496" t="s">
        <v>212</v>
      </c>
      <c r="AW125" s="497"/>
      <c r="AX125" s="498"/>
      <c r="AY125" s="499"/>
      <c r="AZ125" s="499"/>
      <c r="BA125" s="500"/>
      <c r="BB125" s="501"/>
      <c r="BC125" s="501"/>
      <c r="BD125" s="501"/>
      <c r="BE125" s="501"/>
      <c r="BF125" s="517"/>
      <c r="BG125" s="518"/>
      <c r="BH125" s="518"/>
      <c r="BI125" s="518"/>
      <c r="BJ125" s="519" t="s">
        <v>726</v>
      </c>
      <c r="BK125" s="520"/>
      <c r="BL125" s="480"/>
      <c r="BM125" s="480"/>
      <c r="BN125" s="480"/>
      <c r="BO125" s="481"/>
      <c r="BP125" s="482" t="s">
        <v>211</v>
      </c>
      <c r="BQ125" s="483"/>
      <c r="BR125" s="480"/>
      <c r="BS125" s="480"/>
      <c r="BT125" s="480"/>
      <c r="BU125" s="481"/>
      <c r="BV125" s="482" t="s">
        <v>211</v>
      </c>
      <c r="BW125" s="483"/>
      <c r="BX125" s="484" t="str">
        <f t="shared" si="3"/>
        <v/>
      </c>
      <c r="BY125" s="485"/>
      <c r="BZ125" s="485"/>
      <c r="CA125" s="485"/>
      <c r="CB125" s="485"/>
      <c r="CC125" s="485"/>
      <c r="CD125" s="485"/>
      <c r="CE125" s="485"/>
      <c r="CF125" s="485"/>
      <c r="CG125" s="485"/>
      <c r="CH125" s="485"/>
      <c r="CI125" s="485"/>
      <c r="CJ125" s="486"/>
      <c r="CP125" s="114">
        <f t="shared" si="4"/>
        <v>6</v>
      </c>
    </row>
    <row r="126" spans="1:94" ht="35.15" customHeight="1">
      <c r="A126" s="521">
        <v>10</v>
      </c>
      <c r="B126" s="521"/>
      <c r="C126" s="511"/>
      <c r="D126" s="512"/>
      <c r="E126" s="512"/>
      <c r="F126" s="512"/>
      <c r="G126" s="512"/>
      <c r="H126" s="512"/>
      <c r="I126" s="512"/>
      <c r="J126" s="512"/>
      <c r="K126" s="512"/>
      <c r="L126" s="512"/>
      <c r="M126" s="512"/>
      <c r="N126" s="512"/>
      <c r="O126" s="512"/>
      <c r="P126" s="512"/>
      <c r="Q126" s="512"/>
      <c r="R126" s="512"/>
      <c r="S126" s="512"/>
      <c r="T126" s="512"/>
      <c r="U126" s="512"/>
      <c r="V126" s="512"/>
      <c r="W126" s="512"/>
      <c r="X126" s="512"/>
      <c r="Y126" s="512"/>
      <c r="Z126" s="512"/>
      <c r="AA126" s="512"/>
      <c r="AB126" s="512"/>
      <c r="AC126" s="513"/>
      <c r="AD126" s="514" t="s">
        <v>304</v>
      </c>
      <c r="AE126" s="515"/>
      <c r="AF126" s="515"/>
      <c r="AG126" s="515"/>
      <c r="AH126" s="516"/>
      <c r="AI126" s="488" t="s">
        <v>304</v>
      </c>
      <c r="AJ126" s="489"/>
      <c r="AK126" s="489"/>
      <c r="AL126" s="489"/>
      <c r="AM126" s="489"/>
      <c r="AN126" s="490"/>
      <c r="AO126" s="490"/>
      <c r="AP126" s="490"/>
      <c r="AQ126" s="491"/>
      <c r="AR126" s="492" t="s">
        <v>213</v>
      </c>
      <c r="AS126" s="493"/>
      <c r="AT126" s="494"/>
      <c r="AU126" s="495"/>
      <c r="AV126" s="496" t="s">
        <v>212</v>
      </c>
      <c r="AW126" s="497"/>
      <c r="AX126" s="498"/>
      <c r="AY126" s="499"/>
      <c r="AZ126" s="499"/>
      <c r="BA126" s="500"/>
      <c r="BB126" s="501"/>
      <c r="BC126" s="501"/>
      <c r="BD126" s="501"/>
      <c r="BE126" s="501"/>
      <c r="BF126" s="517"/>
      <c r="BG126" s="518"/>
      <c r="BH126" s="518"/>
      <c r="BI126" s="518"/>
      <c r="BJ126" s="519" t="s">
        <v>726</v>
      </c>
      <c r="BK126" s="520"/>
      <c r="BL126" s="480"/>
      <c r="BM126" s="480"/>
      <c r="BN126" s="480"/>
      <c r="BO126" s="481"/>
      <c r="BP126" s="482" t="s">
        <v>211</v>
      </c>
      <c r="BQ126" s="483"/>
      <c r="BR126" s="480"/>
      <c r="BS126" s="480"/>
      <c r="BT126" s="480"/>
      <c r="BU126" s="481"/>
      <c r="BV126" s="482" t="s">
        <v>211</v>
      </c>
      <c r="BW126" s="483"/>
      <c r="BX126" s="484" t="str">
        <f t="shared" si="3"/>
        <v/>
      </c>
      <c r="BY126" s="485"/>
      <c r="BZ126" s="485"/>
      <c r="CA126" s="485"/>
      <c r="CB126" s="485"/>
      <c r="CC126" s="485"/>
      <c r="CD126" s="485"/>
      <c r="CE126" s="485"/>
      <c r="CF126" s="485"/>
      <c r="CG126" s="485"/>
      <c r="CH126" s="485"/>
      <c r="CI126" s="485"/>
      <c r="CJ126" s="486"/>
      <c r="CP126" s="114">
        <f t="shared" si="4"/>
        <v>6</v>
      </c>
    </row>
    <row r="127" spans="1:94" ht="35.15" customHeight="1">
      <c r="A127" s="487">
        <v>11</v>
      </c>
      <c r="B127" s="487"/>
      <c r="C127" s="511"/>
      <c r="D127" s="512"/>
      <c r="E127" s="512"/>
      <c r="F127" s="512"/>
      <c r="G127" s="512"/>
      <c r="H127" s="512"/>
      <c r="I127" s="512"/>
      <c r="J127" s="512"/>
      <c r="K127" s="512"/>
      <c r="L127" s="512"/>
      <c r="M127" s="512"/>
      <c r="N127" s="512"/>
      <c r="O127" s="512"/>
      <c r="P127" s="512"/>
      <c r="Q127" s="512"/>
      <c r="R127" s="512"/>
      <c r="S127" s="512"/>
      <c r="T127" s="512"/>
      <c r="U127" s="512"/>
      <c r="V127" s="512"/>
      <c r="W127" s="512"/>
      <c r="X127" s="512"/>
      <c r="Y127" s="512"/>
      <c r="Z127" s="512"/>
      <c r="AA127" s="512"/>
      <c r="AB127" s="512"/>
      <c r="AC127" s="513"/>
      <c r="AD127" s="514" t="s">
        <v>304</v>
      </c>
      <c r="AE127" s="515"/>
      <c r="AF127" s="515"/>
      <c r="AG127" s="515"/>
      <c r="AH127" s="516"/>
      <c r="AI127" s="488" t="s">
        <v>304</v>
      </c>
      <c r="AJ127" s="489"/>
      <c r="AK127" s="489"/>
      <c r="AL127" s="489"/>
      <c r="AM127" s="489"/>
      <c r="AN127" s="490"/>
      <c r="AO127" s="490"/>
      <c r="AP127" s="490"/>
      <c r="AQ127" s="491"/>
      <c r="AR127" s="492" t="s">
        <v>213</v>
      </c>
      <c r="AS127" s="493"/>
      <c r="AT127" s="494"/>
      <c r="AU127" s="495"/>
      <c r="AV127" s="496" t="s">
        <v>212</v>
      </c>
      <c r="AW127" s="497"/>
      <c r="AX127" s="498"/>
      <c r="AY127" s="499"/>
      <c r="AZ127" s="499"/>
      <c r="BA127" s="500"/>
      <c r="BB127" s="501"/>
      <c r="BC127" s="501"/>
      <c r="BD127" s="501"/>
      <c r="BE127" s="501"/>
      <c r="BF127" s="517"/>
      <c r="BG127" s="518"/>
      <c r="BH127" s="518"/>
      <c r="BI127" s="518"/>
      <c r="BJ127" s="519" t="s">
        <v>726</v>
      </c>
      <c r="BK127" s="520"/>
      <c r="BL127" s="480"/>
      <c r="BM127" s="480"/>
      <c r="BN127" s="480"/>
      <c r="BO127" s="481"/>
      <c r="BP127" s="482" t="s">
        <v>211</v>
      </c>
      <c r="BQ127" s="483"/>
      <c r="BR127" s="480"/>
      <c r="BS127" s="480"/>
      <c r="BT127" s="480"/>
      <c r="BU127" s="481"/>
      <c r="BV127" s="482" t="s">
        <v>211</v>
      </c>
      <c r="BW127" s="483"/>
      <c r="BX127" s="484" t="str">
        <f t="shared" si="3"/>
        <v/>
      </c>
      <c r="BY127" s="485"/>
      <c r="BZ127" s="485"/>
      <c r="CA127" s="485"/>
      <c r="CB127" s="485"/>
      <c r="CC127" s="485"/>
      <c r="CD127" s="485"/>
      <c r="CE127" s="485"/>
      <c r="CF127" s="485"/>
      <c r="CG127" s="485"/>
      <c r="CH127" s="485"/>
      <c r="CI127" s="485"/>
      <c r="CJ127" s="486"/>
      <c r="CP127" s="114">
        <f t="shared" si="4"/>
        <v>6</v>
      </c>
    </row>
    <row r="128" spans="1:94" ht="35.15" customHeight="1">
      <c r="A128" s="521">
        <v>12</v>
      </c>
      <c r="B128" s="521"/>
      <c r="C128" s="511"/>
      <c r="D128" s="512"/>
      <c r="E128" s="512"/>
      <c r="F128" s="512"/>
      <c r="G128" s="512"/>
      <c r="H128" s="512"/>
      <c r="I128" s="512"/>
      <c r="J128" s="512"/>
      <c r="K128" s="512"/>
      <c r="L128" s="512"/>
      <c r="M128" s="512"/>
      <c r="N128" s="512"/>
      <c r="O128" s="512"/>
      <c r="P128" s="512"/>
      <c r="Q128" s="512"/>
      <c r="R128" s="512"/>
      <c r="S128" s="512"/>
      <c r="T128" s="512"/>
      <c r="U128" s="512"/>
      <c r="V128" s="512"/>
      <c r="W128" s="512"/>
      <c r="X128" s="512"/>
      <c r="Y128" s="512"/>
      <c r="Z128" s="512"/>
      <c r="AA128" s="512"/>
      <c r="AB128" s="512"/>
      <c r="AC128" s="513"/>
      <c r="AD128" s="514" t="s">
        <v>304</v>
      </c>
      <c r="AE128" s="515"/>
      <c r="AF128" s="515"/>
      <c r="AG128" s="515"/>
      <c r="AH128" s="516"/>
      <c r="AI128" s="488" t="s">
        <v>304</v>
      </c>
      <c r="AJ128" s="489"/>
      <c r="AK128" s="489"/>
      <c r="AL128" s="489"/>
      <c r="AM128" s="489"/>
      <c r="AN128" s="490"/>
      <c r="AO128" s="490"/>
      <c r="AP128" s="490"/>
      <c r="AQ128" s="491"/>
      <c r="AR128" s="492" t="s">
        <v>213</v>
      </c>
      <c r="AS128" s="493"/>
      <c r="AT128" s="494"/>
      <c r="AU128" s="495"/>
      <c r="AV128" s="496" t="s">
        <v>212</v>
      </c>
      <c r="AW128" s="497"/>
      <c r="AX128" s="498"/>
      <c r="AY128" s="499"/>
      <c r="AZ128" s="499"/>
      <c r="BA128" s="500"/>
      <c r="BB128" s="501"/>
      <c r="BC128" s="501"/>
      <c r="BD128" s="501"/>
      <c r="BE128" s="501"/>
      <c r="BF128" s="517"/>
      <c r="BG128" s="518"/>
      <c r="BH128" s="518"/>
      <c r="BI128" s="518"/>
      <c r="BJ128" s="519" t="s">
        <v>726</v>
      </c>
      <c r="BK128" s="520"/>
      <c r="BL128" s="480"/>
      <c r="BM128" s="480"/>
      <c r="BN128" s="480"/>
      <c r="BO128" s="481"/>
      <c r="BP128" s="482" t="s">
        <v>211</v>
      </c>
      <c r="BQ128" s="483"/>
      <c r="BR128" s="480"/>
      <c r="BS128" s="480"/>
      <c r="BT128" s="480"/>
      <c r="BU128" s="481"/>
      <c r="BV128" s="482" t="s">
        <v>211</v>
      </c>
      <c r="BW128" s="483"/>
      <c r="BX128" s="484" t="str">
        <f t="shared" si="3"/>
        <v/>
      </c>
      <c r="BY128" s="485"/>
      <c r="BZ128" s="485"/>
      <c r="CA128" s="485"/>
      <c r="CB128" s="485"/>
      <c r="CC128" s="485"/>
      <c r="CD128" s="485"/>
      <c r="CE128" s="485"/>
      <c r="CF128" s="485"/>
      <c r="CG128" s="485"/>
      <c r="CH128" s="485"/>
      <c r="CI128" s="485"/>
      <c r="CJ128" s="486"/>
      <c r="CP128" s="114">
        <f t="shared" si="4"/>
        <v>6</v>
      </c>
    </row>
    <row r="129" spans="1:94" ht="35.15" customHeight="1">
      <c r="A129" s="487">
        <v>13</v>
      </c>
      <c r="B129" s="487"/>
      <c r="C129" s="511"/>
      <c r="D129" s="512"/>
      <c r="E129" s="512"/>
      <c r="F129" s="512"/>
      <c r="G129" s="512"/>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3"/>
      <c r="AD129" s="514" t="s">
        <v>304</v>
      </c>
      <c r="AE129" s="515"/>
      <c r="AF129" s="515"/>
      <c r="AG129" s="515"/>
      <c r="AH129" s="516"/>
      <c r="AI129" s="488" t="s">
        <v>304</v>
      </c>
      <c r="AJ129" s="489"/>
      <c r="AK129" s="489"/>
      <c r="AL129" s="489"/>
      <c r="AM129" s="489"/>
      <c r="AN129" s="490"/>
      <c r="AO129" s="490"/>
      <c r="AP129" s="490"/>
      <c r="AQ129" s="491"/>
      <c r="AR129" s="492" t="s">
        <v>213</v>
      </c>
      <c r="AS129" s="493"/>
      <c r="AT129" s="494"/>
      <c r="AU129" s="495"/>
      <c r="AV129" s="496" t="s">
        <v>212</v>
      </c>
      <c r="AW129" s="497"/>
      <c r="AX129" s="498"/>
      <c r="AY129" s="499"/>
      <c r="AZ129" s="499"/>
      <c r="BA129" s="500"/>
      <c r="BB129" s="501"/>
      <c r="BC129" s="501"/>
      <c r="BD129" s="501"/>
      <c r="BE129" s="501"/>
      <c r="BF129" s="517"/>
      <c r="BG129" s="518"/>
      <c r="BH129" s="518"/>
      <c r="BI129" s="518"/>
      <c r="BJ129" s="519" t="s">
        <v>726</v>
      </c>
      <c r="BK129" s="520"/>
      <c r="BL129" s="480"/>
      <c r="BM129" s="480"/>
      <c r="BN129" s="480"/>
      <c r="BO129" s="481"/>
      <c r="BP129" s="482" t="s">
        <v>211</v>
      </c>
      <c r="BQ129" s="483"/>
      <c r="BR129" s="480"/>
      <c r="BS129" s="480"/>
      <c r="BT129" s="480"/>
      <c r="BU129" s="481"/>
      <c r="BV129" s="482" t="s">
        <v>211</v>
      </c>
      <c r="BW129" s="483"/>
      <c r="BX129" s="484" t="str">
        <f t="shared" si="3"/>
        <v/>
      </c>
      <c r="BY129" s="485"/>
      <c r="BZ129" s="485"/>
      <c r="CA129" s="485"/>
      <c r="CB129" s="485"/>
      <c r="CC129" s="485"/>
      <c r="CD129" s="485"/>
      <c r="CE129" s="485"/>
      <c r="CF129" s="485"/>
      <c r="CG129" s="485"/>
      <c r="CH129" s="485"/>
      <c r="CI129" s="485"/>
      <c r="CJ129" s="486"/>
      <c r="CP129" s="114">
        <f t="shared" si="4"/>
        <v>6</v>
      </c>
    </row>
    <row r="130" spans="1:94" ht="35.15" customHeight="1">
      <c r="A130" s="521">
        <v>14</v>
      </c>
      <c r="B130" s="521"/>
      <c r="C130" s="511"/>
      <c r="D130" s="512"/>
      <c r="E130" s="512"/>
      <c r="F130" s="512"/>
      <c r="G130" s="512"/>
      <c r="H130" s="512"/>
      <c r="I130" s="512"/>
      <c r="J130" s="512"/>
      <c r="K130" s="512"/>
      <c r="L130" s="512"/>
      <c r="M130" s="512"/>
      <c r="N130" s="512"/>
      <c r="O130" s="512"/>
      <c r="P130" s="512"/>
      <c r="Q130" s="512"/>
      <c r="R130" s="512"/>
      <c r="S130" s="512"/>
      <c r="T130" s="512"/>
      <c r="U130" s="512"/>
      <c r="V130" s="512"/>
      <c r="W130" s="512"/>
      <c r="X130" s="512"/>
      <c r="Y130" s="512"/>
      <c r="Z130" s="512"/>
      <c r="AA130" s="512"/>
      <c r="AB130" s="512"/>
      <c r="AC130" s="513"/>
      <c r="AD130" s="514" t="s">
        <v>304</v>
      </c>
      <c r="AE130" s="515"/>
      <c r="AF130" s="515"/>
      <c r="AG130" s="515"/>
      <c r="AH130" s="516"/>
      <c r="AI130" s="488" t="s">
        <v>304</v>
      </c>
      <c r="AJ130" s="489"/>
      <c r="AK130" s="489"/>
      <c r="AL130" s="489"/>
      <c r="AM130" s="489"/>
      <c r="AN130" s="490"/>
      <c r="AO130" s="490"/>
      <c r="AP130" s="490"/>
      <c r="AQ130" s="491"/>
      <c r="AR130" s="492" t="s">
        <v>213</v>
      </c>
      <c r="AS130" s="493"/>
      <c r="AT130" s="494"/>
      <c r="AU130" s="495"/>
      <c r="AV130" s="496" t="s">
        <v>212</v>
      </c>
      <c r="AW130" s="497"/>
      <c r="AX130" s="498"/>
      <c r="AY130" s="499"/>
      <c r="AZ130" s="499"/>
      <c r="BA130" s="500"/>
      <c r="BB130" s="501"/>
      <c r="BC130" s="501"/>
      <c r="BD130" s="501"/>
      <c r="BE130" s="501"/>
      <c r="BF130" s="517"/>
      <c r="BG130" s="518"/>
      <c r="BH130" s="518"/>
      <c r="BI130" s="518"/>
      <c r="BJ130" s="519" t="s">
        <v>726</v>
      </c>
      <c r="BK130" s="520"/>
      <c r="BL130" s="480"/>
      <c r="BM130" s="480"/>
      <c r="BN130" s="480"/>
      <c r="BO130" s="481"/>
      <c r="BP130" s="482" t="s">
        <v>211</v>
      </c>
      <c r="BQ130" s="483"/>
      <c r="BR130" s="480"/>
      <c r="BS130" s="480"/>
      <c r="BT130" s="480"/>
      <c r="BU130" s="481"/>
      <c r="BV130" s="482" t="s">
        <v>211</v>
      </c>
      <c r="BW130" s="483"/>
      <c r="BX130" s="484" t="str">
        <f t="shared" si="3"/>
        <v/>
      </c>
      <c r="BY130" s="485"/>
      <c r="BZ130" s="485"/>
      <c r="CA130" s="485"/>
      <c r="CB130" s="485"/>
      <c r="CC130" s="485"/>
      <c r="CD130" s="485"/>
      <c r="CE130" s="485"/>
      <c r="CF130" s="485"/>
      <c r="CG130" s="485"/>
      <c r="CH130" s="485"/>
      <c r="CI130" s="485"/>
      <c r="CJ130" s="486"/>
      <c r="CP130" s="114">
        <f t="shared" si="4"/>
        <v>6</v>
      </c>
    </row>
    <row r="131" spans="1:94" ht="35.15" customHeight="1">
      <c r="A131" s="487">
        <v>15</v>
      </c>
      <c r="B131" s="487"/>
      <c r="C131" s="511"/>
      <c r="D131" s="512"/>
      <c r="E131" s="512"/>
      <c r="F131" s="512"/>
      <c r="G131" s="512"/>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3"/>
      <c r="AD131" s="514" t="s">
        <v>304</v>
      </c>
      <c r="AE131" s="515"/>
      <c r="AF131" s="515"/>
      <c r="AG131" s="515"/>
      <c r="AH131" s="516"/>
      <c r="AI131" s="488" t="s">
        <v>304</v>
      </c>
      <c r="AJ131" s="489"/>
      <c r="AK131" s="489"/>
      <c r="AL131" s="489"/>
      <c r="AM131" s="489"/>
      <c r="AN131" s="490"/>
      <c r="AO131" s="490"/>
      <c r="AP131" s="490"/>
      <c r="AQ131" s="491"/>
      <c r="AR131" s="492" t="s">
        <v>213</v>
      </c>
      <c r="AS131" s="493"/>
      <c r="AT131" s="494"/>
      <c r="AU131" s="495"/>
      <c r="AV131" s="496" t="s">
        <v>212</v>
      </c>
      <c r="AW131" s="497"/>
      <c r="AX131" s="498"/>
      <c r="AY131" s="499"/>
      <c r="AZ131" s="499"/>
      <c r="BA131" s="500"/>
      <c r="BB131" s="501"/>
      <c r="BC131" s="501"/>
      <c r="BD131" s="501"/>
      <c r="BE131" s="501"/>
      <c r="BF131" s="517"/>
      <c r="BG131" s="518"/>
      <c r="BH131" s="518"/>
      <c r="BI131" s="518"/>
      <c r="BJ131" s="519" t="s">
        <v>726</v>
      </c>
      <c r="BK131" s="520"/>
      <c r="BL131" s="480"/>
      <c r="BM131" s="480"/>
      <c r="BN131" s="480"/>
      <c r="BO131" s="481"/>
      <c r="BP131" s="482" t="s">
        <v>211</v>
      </c>
      <c r="BQ131" s="483"/>
      <c r="BR131" s="480"/>
      <c r="BS131" s="480"/>
      <c r="BT131" s="480"/>
      <c r="BU131" s="481"/>
      <c r="BV131" s="482" t="s">
        <v>211</v>
      </c>
      <c r="BW131" s="483"/>
      <c r="BX131" s="484" t="str">
        <f t="shared" si="3"/>
        <v/>
      </c>
      <c r="BY131" s="485"/>
      <c r="BZ131" s="485"/>
      <c r="CA131" s="485"/>
      <c r="CB131" s="485"/>
      <c r="CC131" s="485"/>
      <c r="CD131" s="485"/>
      <c r="CE131" s="485"/>
      <c r="CF131" s="485"/>
      <c r="CG131" s="485"/>
      <c r="CH131" s="485"/>
      <c r="CI131" s="485"/>
      <c r="CJ131" s="486"/>
      <c r="CP131" s="114">
        <f t="shared" si="4"/>
        <v>6</v>
      </c>
    </row>
    <row r="132" spans="1:94" ht="35.15" customHeight="1">
      <c r="A132" s="487">
        <v>16</v>
      </c>
      <c r="B132" s="487"/>
      <c r="C132" s="511"/>
      <c r="D132" s="512"/>
      <c r="E132" s="512"/>
      <c r="F132" s="512"/>
      <c r="G132" s="512"/>
      <c r="H132" s="512"/>
      <c r="I132" s="512"/>
      <c r="J132" s="512"/>
      <c r="K132" s="512"/>
      <c r="L132" s="512"/>
      <c r="M132" s="512"/>
      <c r="N132" s="512"/>
      <c r="O132" s="512"/>
      <c r="P132" s="512"/>
      <c r="Q132" s="512"/>
      <c r="R132" s="512"/>
      <c r="S132" s="512"/>
      <c r="T132" s="512"/>
      <c r="U132" s="512"/>
      <c r="V132" s="512"/>
      <c r="W132" s="512"/>
      <c r="X132" s="512"/>
      <c r="Y132" s="512"/>
      <c r="Z132" s="512"/>
      <c r="AA132" s="512"/>
      <c r="AB132" s="512"/>
      <c r="AC132" s="513"/>
      <c r="AD132" s="514" t="s">
        <v>304</v>
      </c>
      <c r="AE132" s="515"/>
      <c r="AF132" s="515"/>
      <c r="AG132" s="515"/>
      <c r="AH132" s="516"/>
      <c r="AI132" s="488" t="s">
        <v>304</v>
      </c>
      <c r="AJ132" s="489"/>
      <c r="AK132" s="489"/>
      <c r="AL132" s="489"/>
      <c r="AM132" s="489"/>
      <c r="AN132" s="490"/>
      <c r="AO132" s="490"/>
      <c r="AP132" s="490"/>
      <c r="AQ132" s="491"/>
      <c r="AR132" s="492" t="s">
        <v>213</v>
      </c>
      <c r="AS132" s="493"/>
      <c r="AT132" s="494"/>
      <c r="AU132" s="495"/>
      <c r="AV132" s="496" t="s">
        <v>212</v>
      </c>
      <c r="AW132" s="497"/>
      <c r="AX132" s="498"/>
      <c r="AY132" s="499"/>
      <c r="AZ132" s="499"/>
      <c r="BA132" s="500"/>
      <c r="BB132" s="501"/>
      <c r="BC132" s="501"/>
      <c r="BD132" s="501"/>
      <c r="BE132" s="501"/>
      <c r="BF132" s="517"/>
      <c r="BG132" s="518"/>
      <c r="BH132" s="518"/>
      <c r="BI132" s="518"/>
      <c r="BJ132" s="519" t="s">
        <v>726</v>
      </c>
      <c r="BK132" s="520"/>
      <c r="BL132" s="480"/>
      <c r="BM132" s="480"/>
      <c r="BN132" s="480"/>
      <c r="BO132" s="481"/>
      <c r="BP132" s="482" t="s">
        <v>211</v>
      </c>
      <c r="BQ132" s="483"/>
      <c r="BR132" s="480"/>
      <c r="BS132" s="480"/>
      <c r="BT132" s="480"/>
      <c r="BU132" s="481"/>
      <c r="BV132" s="482" t="s">
        <v>211</v>
      </c>
      <c r="BW132" s="483"/>
      <c r="BX132" s="484" t="str">
        <f t="shared" si="3"/>
        <v/>
      </c>
      <c r="BY132" s="485"/>
      <c r="BZ132" s="485"/>
      <c r="CA132" s="485"/>
      <c r="CB132" s="485"/>
      <c r="CC132" s="485"/>
      <c r="CD132" s="485"/>
      <c r="CE132" s="485"/>
      <c r="CF132" s="485"/>
      <c r="CG132" s="485"/>
      <c r="CH132" s="485"/>
      <c r="CI132" s="485"/>
      <c r="CJ132" s="486"/>
      <c r="CP132" s="114">
        <f t="shared" si="4"/>
        <v>6</v>
      </c>
    </row>
    <row r="133" spans="1:94" ht="35.15" customHeight="1">
      <c r="A133" s="487">
        <v>17</v>
      </c>
      <c r="B133" s="487"/>
      <c r="C133" s="511"/>
      <c r="D133" s="512"/>
      <c r="E133" s="512"/>
      <c r="F133" s="512"/>
      <c r="G133" s="512"/>
      <c r="H133" s="512"/>
      <c r="I133" s="512"/>
      <c r="J133" s="512"/>
      <c r="K133" s="512"/>
      <c r="L133" s="512"/>
      <c r="M133" s="512"/>
      <c r="N133" s="512"/>
      <c r="O133" s="512"/>
      <c r="P133" s="512"/>
      <c r="Q133" s="512"/>
      <c r="R133" s="512"/>
      <c r="S133" s="512"/>
      <c r="T133" s="512"/>
      <c r="U133" s="512"/>
      <c r="V133" s="512"/>
      <c r="W133" s="512"/>
      <c r="X133" s="512"/>
      <c r="Y133" s="512"/>
      <c r="Z133" s="512"/>
      <c r="AA133" s="512"/>
      <c r="AB133" s="512"/>
      <c r="AC133" s="513"/>
      <c r="AD133" s="514" t="s">
        <v>304</v>
      </c>
      <c r="AE133" s="515"/>
      <c r="AF133" s="515"/>
      <c r="AG133" s="515"/>
      <c r="AH133" s="516"/>
      <c r="AI133" s="488" t="s">
        <v>304</v>
      </c>
      <c r="AJ133" s="489"/>
      <c r="AK133" s="489"/>
      <c r="AL133" s="489"/>
      <c r="AM133" s="489"/>
      <c r="AN133" s="490"/>
      <c r="AO133" s="490"/>
      <c r="AP133" s="490"/>
      <c r="AQ133" s="491"/>
      <c r="AR133" s="492" t="s">
        <v>213</v>
      </c>
      <c r="AS133" s="493"/>
      <c r="AT133" s="494"/>
      <c r="AU133" s="495"/>
      <c r="AV133" s="496" t="s">
        <v>212</v>
      </c>
      <c r="AW133" s="497"/>
      <c r="AX133" s="498"/>
      <c r="AY133" s="499"/>
      <c r="AZ133" s="499"/>
      <c r="BA133" s="500"/>
      <c r="BB133" s="501"/>
      <c r="BC133" s="501"/>
      <c r="BD133" s="501"/>
      <c r="BE133" s="501"/>
      <c r="BF133" s="517"/>
      <c r="BG133" s="518"/>
      <c r="BH133" s="518"/>
      <c r="BI133" s="518"/>
      <c r="BJ133" s="519" t="s">
        <v>726</v>
      </c>
      <c r="BK133" s="520"/>
      <c r="BL133" s="480"/>
      <c r="BM133" s="480"/>
      <c r="BN133" s="480"/>
      <c r="BO133" s="481"/>
      <c r="BP133" s="482" t="s">
        <v>211</v>
      </c>
      <c r="BQ133" s="483"/>
      <c r="BR133" s="480"/>
      <c r="BS133" s="480"/>
      <c r="BT133" s="480"/>
      <c r="BU133" s="481"/>
      <c r="BV133" s="482" t="s">
        <v>211</v>
      </c>
      <c r="BW133" s="483"/>
      <c r="BX133" s="484" t="str">
        <f t="shared" si="3"/>
        <v/>
      </c>
      <c r="BY133" s="485"/>
      <c r="BZ133" s="485"/>
      <c r="CA133" s="485"/>
      <c r="CB133" s="485"/>
      <c r="CC133" s="485"/>
      <c r="CD133" s="485"/>
      <c r="CE133" s="485"/>
      <c r="CF133" s="485"/>
      <c r="CG133" s="485"/>
      <c r="CH133" s="485"/>
      <c r="CI133" s="485"/>
      <c r="CJ133" s="486"/>
      <c r="CP133" s="114">
        <f t="shared" si="4"/>
        <v>6</v>
      </c>
    </row>
    <row r="134" spans="1:94" ht="35.15" customHeight="1">
      <c r="A134" s="487">
        <v>18</v>
      </c>
      <c r="B134" s="487"/>
      <c r="C134" s="511"/>
      <c r="D134" s="512"/>
      <c r="E134" s="512"/>
      <c r="F134" s="512"/>
      <c r="G134" s="512"/>
      <c r="H134" s="512"/>
      <c r="I134" s="512"/>
      <c r="J134" s="512"/>
      <c r="K134" s="512"/>
      <c r="L134" s="512"/>
      <c r="M134" s="512"/>
      <c r="N134" s="512"/>
      <c r="O134" s="512"/>
      <c r="P134" s="512"/>
      <c r="Q134" s="512"/>
      <c r="R134" s="512"/>
      <c r="S134" s="512"/>
      <c r="T134" s="512"/>
      <c r="U134" s="512"/>
      <c r="V134" s="512"/>
      <c r="W134" s="512"/>
      <c r="X134" s="512"/>
      <c r="Y134" s="512"/>
      <c r="Z134" s="512"/>
      <c r="AA134" s="512"/>
      <c r="AB134" s="512"/>
      <c r="AC134" s="513"/>
      <c r="AD134" s="514" t="s">
        <v>304</v>
      </c>
      <c r="AE134" s="515"/>
      <c r="AF134" s="515"/>
      <c r="AG134" s="515"/>
      <c r="AH134" s="516"/>
      <c r="AI134" s="488" t="s">
        <v>304</v>
      </c>
      <c r="AJ134" s="489"/>
      <c r="AK134" s="489"/>
      <c r="AL134" s="489"/>
      <c r="AM134" s="489"/>
      <c r="AN134" s="490"/>
      <c r="AO134" s="490"/>
      <c r="AP134" s="490"/>
      <c r="AQ134" s="491"/>
      <c r="AR134" s="492" t="s">
        <v>213</v>
      </c>
      <c r="AS134" s="493"/>
      <c r="AT134" s="494"/>
      <c r="AU134" s="495"/>
      <c r="AV134" s="496" t="s">
        <v>212</v>
      </c>
      <c r="AW134" s="497"/>
      <c r="AX134" s="498"/>
      <c r="AY134" s="499"/>
      <c r="AZ134" s="499"/>
      <c r="BA134" s="500"/>
      <c r="BB134" s="501"/>
      <c r="BC134" s="501"/>
      <c r="BD134" s="501"/>
      <c r="BE134" s="501"/>
      <c r="BF134" s="517"/>
      <c r="BG134" s="518"/>
      <c r="BH134" s="518"/>
      <c r="BI134" s="518"/>
      <c r="BJ134" s="519" t="s">
        <v>726</v>
      </c>
      <c r="BK134" s="520"/>
      <c r="BL134" s="480"/>
      <c r="BM134" s="480"/>
      <c r="BN134" s="480"/>
      <c r="BO134" s="481"/>
      <c r="BP134" s="482" t="s">
        <v>211</v>
      </c>
      <c r="BQ134" s="483"/>
      <c r="BR134" s="480"/>
      <c r="BS134" s="480"/>
      <c r="BT134" s="480"/>
      <c r="BU134" s="481"/>
      <c r="BV134" s="482" t="s">
        <v>211</v>
      </c>
      <c r="BW134" s="483"/>
      <c r="BX134" s="484" t="str">
        <f t="shared" si="3"/>
        <v/>
      </c>
      <c r="BY134" s="485"/>
      <c r="BZ134" s="485"/>
      <c r="CA134" s="485"/>
      <c r="CB134" s="485"/>
      <c r="CC134" s="485"/>
      <c r="CD134" s="485"/>
      <c r="CE134" s="485"/>
      <c r="CF134" s="485"/>
      <c r="CG134" s="485"/>
      <c r="CH134" s="485"/>
      <c r="CI134" s="485"/>
      <c r="CJ134" s="486"/>
      <c r="CP134" s="114">
        <f t="shared" si="4"/>
        <v>6</v>
      </c>
    </row>
    <row r="135" spans="1:94" ht="35.15" customHeight="1">
      <c r="A135" s="487">
        <v>19</v>
      </c>
      <c r="B135" s="487"/>
      <c r="C135" s="511"/>
      <c r="D135" s="512"/>
      <c r="E135" s="512"/>
      <c r="F135" s="512"/>
      <c r="G135" s="512"/>
      <c r="H135" s="512"/>
      <c r="I135" s="512"/>
      <c r="J135" s="512"/>
      <c r="K135" s="512"/>
      <c r="L135" s="512"/>
      <c r="M135" s="512"/>
      <c r="N135" s="512"/>
      <c r="O135" s="512"/>
      <c r="P135" s="512"/>
      <c r="Q135" s="512"/>
      <c r="R135" s="512"/>
      <c r="S135" s="512"/>
      <c r="T135" s="512"/>
      <c r="U135" s="512"/>
      <c r="V135" s="512"/>
      <c r="W135" s="512"/>
      <c r="X135" s="512"/>
      <c r="Y135" s="512"/>
      <c r="Z135" s="512"/>
      <c r="AA135" s="512"/>
      <c r="AB135" s="512"/>
      <c r="AC135" s="513"/>
      <c r="AD135" s="514" t="s">
        <v>304</v>
      </c>
      <c r="AE135" s="515"/>
      <c r="AF135" s="515"/>
      <c r="AG135" s="515"/>
      <c r="AH135" s="516"/>
      <c r="AI135" s="488" t="s">
        <v>304</v>
      </c>
      <c r="AJ135" s="489"/>
      <c r="AK135" s="489"/>
      <c r="AL135" s="489"/>
      <c r="AM135" s="489"/>
      <c r="AN135" s="490"/>
      <c r="AO135" s="490"/>
      <c r="AP135" s="490"/>
      <c r="AQ135" s="491"/>
      <c r="AR135" s="492" t="s">
        <v>213</v>
      </c>
      <c r="AS135" s="493"/>
      <c r="AT135" s="494"/>
      <c r="AU135" s="495"/>
      <c r="AV135" s="496" t="s">
        <v>212</v>
      </c>
      <c r="AW135" s="497"/>
      <c r="AX135" s="498"/>
      <c r="AY135" s="499"/>
      <c r="AZ135" s="499"/>
      <c r="BA135" s="500"/>
      <c r="BB135" s="501"/>
      <c r="BC135" s="501"/>
      <c r="BD135" s="501"/>
      <c r="BE135" s="501"/>
      <c r="BF135" s="517"/>
      <c r="BG135" s="518"/>
      <c r="BH135" s="518"/>
      <c r="BI135" s="518"/>
      <c r="BJ135" s="519" t="s">
        <v>726</v>
      </c>
      <c r="BK135" s="520"/>
      <c r="BL135" s="480"/>
      <c r="BM135" s="480"/>
      <c r="BN135" s="480"/>
      <c r="BO135" s="481"/>
      <c r="BP135" s="482" t="s">
        <v>211</v>
      </c>
      <c r="BQ135" s="483"/>
      <c r="BR135" s="480"/>
      <c r="BS135" s="480"/>
      <c r="BT135" s="480"/>
      <c r="BU135" s="481"/>
      <c r="BV135" s="482" t="s">
        <v>211</v>
      </c>
      <c r="BW135" s="483"/>
      <c r="BX135" s="484" t="str">
        <f t="shared" si="3"/>
        <v/>
      </c>
      <c r="BY135" s="485"/>
      <c r="BZ135" s="485"/>
      <c r="CA135" s="485"/>
      <c r="CB135" s="485"/>
      <c r="CC135" s="485"/>
      <c r="CD135" s="485"/>
      <c r="CE135" s="485"/>
      <c r="CF135" s="485"/>
      <c r="CG135" s="485"/>
      <c r="CH135" s="485"/>
      <c r="CI135" s="485"/>
      <c r="CJ135" s="486"/>
      <c r="CP135" s="114">
        <f t="shared" si="4"/>
        <v>6</v>
      </c>
    </row>
    <row r="136" spans="1:94" ht="35.15" customHeight="1">
      <c r="A136" s="487">
        <v>20</v>
      </c>
      <c r="B136" s="487"/>
      <c r="C136" s="511"/>
      <c r="D136" s="512"/>
      <c r="E136" s="512"/>
      <c r="F136" s="512"/>
      <c r="G136" s="512"/>
      <c r="H136" s="512"/>
      <c r="I136" s="512"/>
      <c r="J136" s="512"/>
      <c r="K136" s="512"/>
      <c r="L136" s="512"/>
      <c r="M136" s="512"/>
      <c r="N136" s="512"/>
      <c r="O136" s="512"/>
      <c r="P136" s="512"/>
      <c r="Q136" s="512"/>
      <c r="R136" s="512"/>
      <c r="S136" s="512"/>
      <c r="T136" s="512"/>
      <c r="U136" s="512"/>
      <c r="V136" s="512"/>
      <c r="W136" s="512"/>
      <c r="X136" s="512"/>
      <c r="Y136" s="512"/>
      <c r="Z136" s="512"/>
      <c r="AA136" s="512"/>
      <c r="AB136" s="512"/>
      <c r="AC136" s="513"/>
      <c r="AD136" s="514" t="s">
        <v>304</v>
      </c>
      <c r="AE136" s="515"/>
      <c r="AF136" s="515"/>
      <c r="AG136" s="515"/>
      <c r="AH136" s="516"/>
      <c r="AI136" s="488" t="s">
        <v>304</v>
      </c>
      <c r="AJ136" s="489"/>
      <c r="AK136" s="489"/>
      <c r="AL136" s="489"/>
      <c r="AM136" s="489"/>
      <c r="AN136" s="490"/>
      <c r="AO136" s="490"/>
      <c r="AP136" s="490"/>
      <c r="AQ136" s="491"/>
      <c r="AR136" s="492" t="s">
        <v>213</v>
      </c>
      <c r="AS136" s="493"/>
      <c r="AT136" s="494"/>
      <c r="AU136" s="495"/>
      <c r="AV136" s="496" t="s">
        <v>212</v>
      </c>
      <c r="AW136" s="497"/>
      <c r="AX136" s="498"/>
      <c r="AY136" s="499"/>
      <c r="AZ136" s="499"/>
      <c r="BA136" s="500"/>
      <c r="BB136" s="501"/>
      <c r="BC136" s="501"/>
      <c r="BD136" s="501"/>
      <c r="BE136" s="501"/>
      <c r="BF136" s="517"/>
      <c r="BG136" s="518"/>
      <c r="BH136" s="518"/>
      <c r="BI136" s="518"/>
      <c r="BJ136" s="519" t="s">
        <v>726</v>
      </c>
      <c r="BK136" s="520"/>
      <c r="BL136" s="480"/>
      <c r="BM136" s="480"/>
      <c r="BN136" s="480"/>
      <c r="BO136" s="481"/>
      <c r="BP136" s="482" t="s">
        <v>211</v>
      </c>
      <c r="BQ136" s="483"/>
      <c r="BR136" s="480"/>
      <c r="BS136" s="480"/>
      <c r="BT136" s="480"/>
      <c r="BU136" s="481"/>
      <c r="BV136" s="482" t="s">
        <v>211</v>
      </c>
      <c r="BW136" s="483"/>
      <c r="BX136" s="484" t="str">
        <f t="shared" si="3"/>
        <v/>
      </c>
      <c r="BY136" s="485"/>
      <c r="BZ136" s="485"/>
      <c r="CA136" s="485"/>
      <c r="CB136" s="485"/>
      <c r="CC136" s="485"/>
      <c r="CD136" s="485"/>
      <c r="CE136" s="485"/>
      <c r="CF136" s="485"/>
      <c r="CG136" s="485"/>
      <c r="CH136" s="485"/>
      <c r="CI136" s="485"/>
      <c r="CJ136" s="486"/>
      <c r="CP136" s="114">
        <f t="shared" si="4"/>
        <v>6</v>
      </c>
    </row>
    <row r="137" spans="1:94" ht="35.15" customHeight="1">
      <c r="A137" s="487">
        <v>21</v>
      </c>
      <c r="B137" s="487"/>
      <c r="C137" s="511"/>
      <c r="D137" s="512"/>
      <c r="E137" s="512"/>
      <c r="F137" s="512"/>
      <c r="G137" s="512"/>
      <c r="H137" s="512"/>
      <c r="I137" s="512"/>
      <c r="J137" s="512"/>
      <c r="K137" s="512"/>
      <c r="L137" s="512"/>
      <c r="M137" s="512"/>
      <c r="N137" s="512"/>
      <c r="O137" s="512"/>
      <c r="P137" s="512"/>
      <c r="Q137" s="512"/>
      <c r="R137" s="512"/>
      <c r="S137" s="512"/>
      <c r="T137" s="512"/>
      <c r="U137" s="512"/>
      <c r="V137" s="512"/>
      <c r="W137" s="512"/>
      <c r="X137" s="512"/>
      <c r="Y137" s="512"/>
      <c r="Z137" s="512"/>
      <c r="AA137" s="512"/>
      <c r="AB137" s="512"/>
      <c r="AC137" s="513"/>
      <c r="AD137" s="514" t="s">
        <v>304</v>
      </c>
      <c r="AE137" s="515"/>
      <c r="AF137" s="515"/>
      <c r="AG137" s="515"/>
      <c r="AH137" s="516"/>
      <c r="AI137" s="488" t="s">
        <v>304</v>
      </c>
      <c r="AJ137" s="489"/>
      <c r="AK137" s="489"/>
      <c r="AL137" s="489"/>
      <c r="AM137" s="489"/>
      <c r="AN137" s="490"/>
      <c r="AO137" s="490"/>
      <c r="AP137" s="490"/>
      <c r="AQ137" s="491"/>
      <c r="AR137" s="492" t="s">
        <v>213</v>
      </c>
      <c r="AS137" s="493"/>
      <c r="AT137" s="494"/>
      <c r="AU137" s="495"/>
      <c r="AV137" s="496" t="s">
        <v>212</v>
      </c>
      <c r="AW137" s="497"/>
      <c r="AX137" s="498"/>
      <c r="AY137" s="499"/>
      <c r="AZ137" s="499"/>
      <c r="BA137" s="500"/>
      <c r="BB137" s="501"/>
      <c r="BC137" s="501"/>
      <c r="BD137" s="501"/>
      <c r="BE137" s="501"/>
      <c r="BF137" s="517"/>
      <c r="BG137" s="518"/>
      <c r="BH137" s="518"/>
      <c r="BI137" s="518"/>
      <c r="BJ137" s="519" t="s">
        <v>726</v>
      </c>
      <c r="BK137" s="520"/>
      <c r="BL137" s="480"/>
      <c r="BM137" s="480"/>
      <c r="BN137" s="480"/>
      <c r="BO137" s="481"/>
      <c r="BP137" s="482" t="s">
        <v>211</v>
      </c>
      <c r="BQ137" s="483"/>
      <c r="BR137" s="480"/>
      <c r="BS137" s="480"/>
      <c r="BT137" s="480"/>
      <c r="BU137" s="481"/>
      <c r="BV137" s="482" t="s">
        <v>211</v>
      </c>
      <c r="BW137" s="483"/>
      <c r="BX137" s="484" t="str">
        <f t="shared" si="3"/>
        <v/>
      </c>
      <c r="BY137" s="485"/>
      <c r="BZ137" s="485"/>
      <c r="CA137" s="485"/>
      <c r="CB137" s="485"/>
      <c r="CC137" s="485"/>
      <c r="CD137" s="485"/>
      <c r="CE137" s="485"/>
      <c r="CF137" s="485"/>
      <c r="CG137" s="485"/>
      <c r="CH137" s="485"/>
      <c r="CI137" s="485"/>
      <c r="CJ137" s="486"/>
      <c r="CP137" s="114">
        <f t="shared" si="4"/>
        <v>6</v>
      </c>
    </row>
    <row r="138" spans="1:94" ht="35.15" customHeight="1">
      <c r="A138" s="487">
        <v>22</v>
      </c>
      <c r="B138" s="487"/>
      <c r="C138" s="511"/>
      <c r="D138" s="512"/>
      <c r="E138" s="512"/>
      <c r="F138" s="512"/>
      <c r="G138" s="512"/>
      <c r="H138" s="512"/>
      <c r="I138" s="512"/>
      <c r="J138" s="512"/>
      <c r="K138" s="512"/>
      <c r="L138" s="512"/>
      <c r="M138" s="512"/>
      <c r="N138" s="512"/>
      <c r="O138" s="512"/>
      <c r="P138" s="512"/>
      <c r="Q138" s="512"/>
      <c r="R138" s="512"/>
      <c r="S138" s="512"/>
      <c r="T138" s="512"/>
      <c r="U138" s="512"/>
      <c r="V138" s="512"/>
      <c r="W138" s="512"/>
      <c r="X138" s="512"/>
      <c r="Y138" s="512"/>
      <c r="Z138" s="512"/>
      <c r="AA138" s="512"/>
      <c r="AB138" s="512"/>
      <c r="AC138" s="513"/>
      <c r="AD138" s="514" t="s">
        <v>304</v>
      </c>
      <c r="AE138" s="515"/>
      <c r="AF138" s="515"/>
      <c r="AG138" s="515"/>
      <c r="AH138" s="516"/>
      <c r="AI138" s="488" t="s">
        <v>304</v>
      </c>
      <c r="AJ138" s="489"/>
      <c r="AK138" s="489"/>
      <c r="AL138" s="489"/>
      <c r="AM138" s="489"/>
      <c r="AN138" s="490"/>
      <c r="AO138" s="490"/>
      <c r="AP138" s="490"/>
      <c r="AQ138" s="491"/>
      <c r="AR138" s="492" t="s">
        <v>213</v>
      </c>
      <c r="AS138" s="493"/>
      <c r="AT138" s="494"/>
      <c r="AU138" s="495"/>
      <c r="AV138" s="496" t="s">
        <v>212</v>
      </c>
      <c r="AW138" s="497"/>
      <c r="AX138" s="498"/>
      <c r="AY138" s="499"/>
      <c r="AZ138" s="499"/>
      <c r="BA138" s="500"/>
      <c r="BB138" s="501"/>
      <c r="BC138" s="501"/>
      <c r="BD138" s="501"/>
      <c r="BE138" s="501"/>
      <c r="BF138" s="517"/>
      <c r="BG138" s="518"/>
      <c r="BH138" s="518"/>
      <c r="BI138" s="518"/>
      <c r="BJ138" s="519" t="s">
        <v>726</v>
      </c>
      <c r="BK138" s="520"/>
      <c r="BL138" s="480"/>
      <c r="BM138" s="480"/>
      <c r="BN138" s="480"/>
      <c r="BO138" s="481"/>
      <c r="BP138" s="482" t="s">
        <v>211</v>
      </c>
      <c r="BQ138" s="483"/>
      <c r="BR138" s="480"/>
      <c r="BS138" s="480"/>
      <c r="BT138" s="480"/>
      <c r="BU138" s="481"/>
      <c r="BV138" s="482" t="s">
        <v>211</v>
      </c>
      <c r="BW138" s="483"/>
      <c r="BX138" s="484" t="str">
        <f t="shared" si="3"/>
        <v/>
      </c>
      <c r="BY138" s="485"/>
      <c r="BZ138" s="485"/>
      <c r="CA138" s="485"/>
      <c r="CB138" s="485"/>
      <c r="CC138" s="485"/>
      <c r="CD138" s="485"/>
      <c r="CE138" s="485"/>
      <c r="CF138" s="485"/>
      <c r="CG138" s="485"/>
      <c r="CH138" s="485"/>
      <c r="CI138" s="485"/>
      <c r="CJ138" s="486"/>
      <c r="CP138" s="114">
        <f t="shared" si="4"/>
        <v>6</v>
      </c>
    </row>
    <row r="139" spans="1:94" ht="35.15" customHeight="1">
      <c r="A139" s="487">
        <v>23</v>
      </c>
      <c r="B139" s="487"/>
      <c r="C139" s="511"/>
      <c r="D139" s="512"/>
      <c r="E139" s="512"/>
      <c r="F139" s="512"/>
      <c r="G139" s="512"/>
      <c r="H139" s="512"/>
      <c r="I139" s="512"/>
      <c r="J139" s="512"/>
      <c r="K139" s="512"/>
      <c r="L139" s="512"/>
      <c r="M139" s="512"/>
      <c r="N139" s="512"/>
      <c r="O139" s="512"/>
      <c r="P139" s="512"/>
      <c r="Q139" s="512"/>
      <c r="R139" s="512"/>
      <c r="S139" s="512"/>
      <c r="T139" s="512"/>
      <c r="U139" s="512"/>
      <c r="V139" s="512"/>
      <c r="W139" s="512"/>
      <c r="X139" s="512"/>
      <c r="Y139" s="512"/>
      <c r="Z139" s="512"/>
      <c r="AA139" s="512"/>
      <c r="AB139" s="512"/>
      <c r="AC139" s="513"/>
      <c r="AD139" s="514" t="s">
        <v>304</v>
      </c>
      <c r="AE139" s="515"/>
      <c r="AF139" s="515"/>
      <c r="AG139" s="515"/>
      <c r="AH139" s="516"/>
      <c r="AI139" s="488" t="s">
        <v>304</v>
      </c>
      <c r="AJ139" s="489"/>
      <c r="AK139" s="489"/>
      <c r="AL139" s="489"/>
      <c r="AM139" s="489"/>
      <c r="AN139" s="490"/>
      <c r="AO139" s="490"/>
      <c r="AP139" s="490"/>
      <c r="AQ139" s="491"/>
      <c r="AR139" s="492" t="s">
        <v>213</v>
      </c>
      <c r="AS139" s="493"/>
      <c r="AT139" s="494"/>
      <c r="AU139" s="495"/>
      <c r="AV139" s="496" t="s">
        <v>212</v>
      </c>
      <c r="AW139" s="497"/>
      <c r="AX139" s="498"/>
      <c r="AY139" s="499"/>
      <c r="AZ139" s="499"/>
      <c r="BA139" s="500"/>
      <c r="BB139" s="501"/>
      <c r="BC139" s="501"/>
      <c r="BD139" s="501"/>
      <c r="BE139" s="501"/>
      <c r="BF139" s="517"/>
      <c r="BG139" s="518"/>
      <c r="BH139" s="518"/>
      <c r="BI139" s="518"/>
      <c r="BJ139" s="519" t="s">
        <v>726</v>
      </c>
      <c r="BK139" s="520"/>
      <c r="BL139" s="480"/>
      <c r="BM139" s="480"/>
      <c r="BN139" s="480"/>
      <c r="BO139" s="481"/>
      <c r="BP139" s="482" t="s">
        <v>211</v>
      </c>
      <c r="BQ139" s="483"/>
      <c r="BR139" s="480"/>
      <c r="BS139" s="480"/>
      <c r="BT139" s="480"/>
      <c r="BU139" s="481"/>
      <c r="BV139" s="482" t="s">
        <v>211</v>
      </c>
      <c r="BW139" s="483"/>
      <c r="BX139" s="484" t="str">
        <f t="shared" si="3"/>
        <v/>
      </c>
      <c r="BY139" s="485"/>
      <c r="BZ139" s="485"/>
      <c r="CA139" s="485"/>
      <c r="CB139" s="485"/>
      <c r="CC139" s="485"/>
      <c r="CD139" s="485"/>
      <c r="CE139" s="485"/>
      <c r="CF139" s="485"/>
      <c r="CG139" s="485"/>
      <c r="CH139" s="485"/>
      <c r="CI139" s="485"/>
      <c r="CJ139" s="486"/>
      <c r="CP139" s="114">
        <f t="shared" si="4"/>
        <v>6</v>
      </c>
    </row>
    <row r="140" spans="1:94" ht="35.15" customHeight="1">
      <c r="A140" s="487">
        <v>24</v>
      </c>
      <c r="B140" s="487"/>
      <c r="C140" s="511"/>
      <c r="D140" s="512"/>
      <c r="E140" s="512"/>
      <c r="F140" s="512"/>
      <c r="G140" s="512"/>
      <c r="H140" s="512"/>
      <c r="I140" s="512"/>
      <c r="J140" s="512"/>
      <c r="K140" s="512"/>
      <c r="L140" s="512"/>
      <c r="M140" s="512"/>
      <c r="N140" s="512"/>
      <c r="O140" s="512"/>
      <c r="P140" s="512"/>
      <c r="Q140" s="512"/>
      <c r="R140" s="512"/>
      <c r="S140" s="512"/>
      <c r="T140" s="512"/>
      <c r="U140" s="512"/>
      <c r="V140" s="512"/>
      <c r="W140" s="512"/>
      <c r="X140" s="512"/>
      <c r="Y140" s="512"/>
      <c r="Z140" s="512"/>
      <c r="AA140" s="512"/>
      <c r="AB140" s="512"/>
      <c r="AC140" s="513"/>
      <c r="AD140" s="514" t="s">
        <v>304</v>
      </c>
      <c r="AE140" s="515"/>
      <c r="AF140" s="515"/>
      <c r="AG140" s="515"/>
      <c r="AH140" s="516"/>
      <c r="AI140" s="488" t="s">
        <v>304</v>
      </c>
      <c r="AJ140" s="489"/>
      <c r="AK140" s="489"/>
      <c r="AL140" s="489"/>
      <c r="AM140" s="489"/>
      <c r="AN140" s="490"/>
      <c r="AO140" s="490"/>
      <c r="AP140" s="490"/>
      <c r="AQ140" s="491"/>
      <c r="AR140" s="492" t="s">
        <v>213</v>
      </c>
      <c r="AS140" s="493"/>
      <c r="AT140" s="494"/>
      <c r="AU140" s="495"/>
      <c r="AV140" s="496" t="s">
        <v>212</v>
      </c>
      <c r="AW140" s="497"/>
      <c r="AX140" s="498"/>
      <c r="AY140" s="499"/>
      <c r="AZ140" s="499"/>
      <c r="BA140" s="500"/>
      <c r="BB140" s="501"/>
      <c r="BC140" s="501"/>
      <c r="BD140" s="501"/>
      <c r="BE140" s="501"/>
      <c r="BF140" s="517"/>
      <c r="BG140" s="518"/>
      <c r="BH140" s="518"/>
      <c r="BI140" s="518"/>
      <c r="BJ140" s="519" t="s">
        <v>726</v>
      </c>
      <c r="BK140" s="520"/>
      <c r="BL140" s="480"/>
      <c r="BM140" s="480"/>
      <c r="BN140" s="480"/>
      <c r="BO140" s="481"/>
      <c r="BP140" s="482" t="s">
        <v>211</v>
      </c>
      <c r="BQ140" s="483"/>
      <c r="BR140" s="480"/>
      <c r="BS140" s="480"/>
      <c r="BT140" s="480"/>
      <c r="BU140" s="481"/>
      <c r="BV140" s="482" t="s">
        <v>211</v>
      </c>
      <c r="BW140" s="483"/>
      <c r="BX140" s="484" t="str">
        <f t="shared" si="3"/>
        <v/>
      </c>
      <c r="BY140" s="485"/>
      <c r="BZ140" s="485"/>
      <c r="CA140" s="485"/>
      <c r="CB140" s="485"/>
      <c r="CC140" s="485"/>
      <c r="CD140" s="485"/>
      <c r="CE140" s="485"/>
      <c r="CF140" s="485"/>
      <c r="CG140" s="485"/>
      <c r="CH140" s="485"/>
      <c r="CI140" s="485"/>
      <c r="CJ140" s="486"/>
      <c r="CP140" s="114">
        <f t="shared" si="4"/>
        <v>6</v>
      </c>
    </row>
    <row r="141" spans="1:94" ht="35.15" customHeight="1">
      <c r="A141" s="487">
        <v>25</v>
      </c>
      <c r="B141" s="487"/>
      <c r="C141" s="511"/>
      <c r="D141" s="512"/>
      <c r="E141" s="512"/>
      <c r="F141" s="512"/>
      <c r="G141" s="512"/>
      <c r="H141" s="512"/>
      <c r="I141" s="512"/>
      <c r="J141" s="512"/>
      <c r="K141" s="512"/>
      <c r="L141" s="512"/>
      <c r="M141" s="512"/>
      <c r="N141" s="512"/>
      <c r="O141" s="512"/>
      <c r="P141" s="512"/>
      <c r="Q141" s="512"/>
      <c r="R141" s="512"/>
      <c r="S141" s="512"/>
      <c r="T141" s="512"/>
      <c r="U141" s="512"/>
      <c r="V141" s="512"/>
      <c r="W141" s="512"/>
      <c r="X141" s="512"/>
      <c r="Y141" s="512"/>
      <c r="Z141" s="512"/>
      <c r="AA141" s="512"/>
      <c r="AB141" s="512"/>
      <c r="AC141" s="513"/>
      <c r="AD141" s="514" t="s">
        <v>304</v>
      </c>
      <c r="AE141" s="515"/>
      <c r="AF141" s="515"/>
      <c r="AG141" s="515"/>
      <c r="AH141" s="516"/>
      <c r="AI141" s="488" t="s">
        <v>304</v>
      </c>
      <c r="AJ141" s="489"/>
      <c r="AK141" s="489"/>
      <c r="AL141" s="489"/>
      <c r="AM141" s="489"/>
      <c r="AN141" s="490"/>
      <c r="AO141" s="490"/>
      <c r="AP141" s="490"/>
      <c r="AQ141" s="491"/>
      <c r="AR141" s="492" t="s">
        <v>213</v>
      </c>
      <c r="AS141" s="493"/>
      <c r="AT141" s="494"/>
      <c r="AU141" s="495"/>
      <c r="AV141" s="496" t="s">
        <v>212</v>
      </c>
      <c r="AW141" s="497"/>
      <c r="AX141" s="498"/>
      <c r="AY141" s="499"/>
      <c r="AZ141" s="499"/>
      <c r="BA141" s="500"/>
      <c r="BB141" s="501"/>
      <c r="BC141" s="501"/>
      <c r="BD141" s="501"/>
      <c r="BE141" s="501"/>
      <c r="BF141" s="517"/>
      <c r="BG141" s="518"/>
      <c r="BH141" s="518"/>
      <c r="BI141" s="518"/>
      <c r="BJ141" s="519" t="s">
        <v>726</v>
      </c>
      <c r="BK141" s="520"/>
      <c r="BL141" s="480"/>
      <c r="BM141" s="480"/>
      <c r="BN141" s="480"/>
      <c r="BO141" s="481"/>
      <c r="BP141" s="482" t="s">
        <v>211</v>
      </c>
      <c r="BQ141" s="483"/>
      <c r="BR141" s="480"/>
      <c r="BS141" s="480"/>
      <c r="BT141" s="480"/>
      <c r="BU141" s="481"/>
      <c r="BV141" s="482" t="s">
        <v>211</v>
      </c>
      <c r="BW141" s="483"/>
      <c r="BX141" s="484" t="str">
        <f t="shared" si="3"/>
        <v/>
      </c>
      <c r="BY141" s="485"/>
      <c r="BZ141" s="485"/>
      <c r="CA141" s="485"/>
      <c r="CB141" s="485"/>
      <c r="CC141" s="485"/>
      <c r="CD141" s="485"/>
      <c r="CE141" s="485"/>
      <c r="CF141" s="485"/>
      <c r="CG141" s="485"/>
      <c r="CH141" s="485"/>
      <c r="CI141" s="485"/>
      <c r="CJ141" s="486"/>
      <c r="CP141" s="114">
        <f t="shared" si="4"/>
        <v>6</v>
      </c>
    </row>
    <row r="142" spans="1:94" ht="35.15" customHeight="1">
      <c r="A142" s="487">
        <v>26</v>
      </c>
      <c r="B142" s="487"/>
      <c r="C142" s="511"/>
      <c r="D142" s="512"/>
      <c r="E142" s="512"/>
      <c r="F142" s="512"/>
      <c r="G142" s="512"/>
      <c r="H142" s="512"/>
      <c r="I142" s="512"/>
      <c r="J142" s="512"/>
      <c r="K142" s="512"/>
      <c r="L142" s="512"/>
      <c r="M142" s="512"/>
      <c r="N142" s="512"/>
      <c r="O142" s="512"/>
      <c r="P142" s="512"/>
      <c r="Q142" s="512"/>
      <c r="R142" s="512"/>
      <c r="S142" s="512"/>
      <c r="T142" s="512"/>
      <c r="U142" s="512"/>
      <c r="V142" s="512"/>
      <c r="W142" s="512"/>
      <c r="X142" s="512"/>
      <c r="Y142" s="512"/>
      <c r="Z142" s="512"/>
      <c r="AA142" s="512"/>
      <c r="AB142" s="512"/>
      <c r="AC142" s="513"/>
      <c r="AD142" s="514" t="s">
        <v>304</v>
      </c>
      <c r="AE142" s="515"/>
      <c r="AF142" s="515"/>
      <c r="AG142" s="515"/>
      <c r="AH142" s="516"/>
      <c r="AI142" s="488" t="s">
        <v>304</v>
      </c>
      <c r="AJ142" s="489"/>
      <c r="AK142" s="489"/>
      <c r="AL142" s="489"/>
      <c r="AM142" s="489"/>
      <c r="AN142" s="490"/>
      <c r="AO142" s="490"/>
      <c r="AP142" s="490"/>
      <c r="AQ142" s="491"/>
      <c r="AR142" s="492" t="s">
        <v>213</v>
      </c>
      <c r="AS142" s="493"/>
      <c r="AT142" s="494"/>
      <c r="AU142" s="495"/>
      <c r="AV142" s="496" t="s">
        <v>212</v>
      </c>
      <c r="AW142" s="497"/>
      <c r="AX142" s="498"/>
      <c r="AY142" s="499"/>
      <c r="AZ142" s="499"/>
      <c r="BA142" s="500"/>
      <c r="BB142" s="501"/>
      <c r="BC142" s="501"/>
      <c r="BD142" s="501"/>
      <c r="BE142" s="501"/>
      <c r="BF142" s="517"/>
      <c r="BG142" s="518"/>
      <c r="BH142" s="518"/>
      <c r="BI142" s="518"/>
      <c r="BJ142" s="519" t="s">
        <v>726</v>
      </c>
      <c r="BK142" s="520"/>
      <c r="BL142" s="480"/>
      <c r="BM142" s="480"/>
      <c r="BN142" s="480"/>
      <c r="BO142" s="481"/>
      <c r="BP142" s="482" t="s">
        <v>211</v>
      </c>
      <c r="BQ142" s="483"/>
      <c r="BR142" s="480"/>
      <c r="BS142" s="480"/>
      <c r="BT142" s="480"/>
      <c r="BU142" s="481"/>
      <c r="BV142" s="482" t="s">
        <v>211</v>
      </c>
      <c r="BW142" s="483"/>
      <c r="BX142" s="484" t="str">
        <f t="shared" si="3"/>
        <v/>
      </c>
      <c r="BY142" s="485"/>
      <c r="BZ142" s="485"/>
      <c r="CA142" s="485"/>
      <c r="CB142" s="485"/>
      <c r="CC142" s="485"/>
      <c r="CD142" s="485"/>
      <c r="CE142" s="485"/>
      <c r="CF142" s="485"/>
      <c r="CG142" s="485"/>
      <c r="CH142" s="485"/>
      <c r="CI142" s="485"/>
      <c r="CJ142" s="486"/>
      <c r="CP142" s="114">
        <f t="shared" si="4"/>
        <v>6</v>
      </c>
    </row>
    <row r="143" spans="1:94" ht="35.15" customHeight="1">
      <c r="A143" s="487">
        <v>27</v>
      </c>
      <c r="B143" s="487"/>
      <c r="C143" s="511"/>
      <c r="D143" s="512"/>
      <c r="E143" s="512"/>
      <c r="F143" s="512"/>
      <c r="G143" s="512"/>
      <c r="H143" s="512"/>
      <c r="I143" s="512"/>
      <c r="J143" s="512"/>
      <c r="K143" s="512"/>
      <c r="L143" s="512"/>
      <c r="M143" s="512"/>
      <c r="N143" s="512"/>
      <c r="O143" s="512"/>
      <c r="P143" s="512"/>
      <c r="Q143" s="512"/>
      <c r="R143" s="512"/>
      <c r="S143" s="512"/>
      <c r="T143" s="512"/>
      <c r="U143" s="512"/>
      <c r="V143" s="512"/>
      <c r="W143" s="512"/>
      <c r="X143" s="512"/>
      <c r="Y143" s="512"/>
      <c r="Z143" s="512"/>
      <c r="AA143" s="512"/>
      <c r="AB143" s="512"/>
      <c r="AC143" s="513"/>
      <c r="AD143" s="514" t="s">
        <v>304</v>
      </c>
      <c r="AE143" s="515"/>
      <c r="AF143" s="515"/>
      <c r="AG143" s="515"/>
      <c r="AH143" s="516"/>
      <c r="AI143" s="488" t="s">
        <v>304</v>
      </c>
      <c r="AJ143" s="489"/>
      <c r="AK143" s="489"/>
      <c r="AL143" s="489"/>
      <c r="AM143" s="489"/>
      <c r="AN143" s="490"/>
      <c r="AO143" s="490"/>
      <c r="AP143" s="490"/>
      <c r="AQ143" s="491"/>
      <c r="AR143" s="492" t="s">
        <v>213</v>
      </c>
      <c r="AS143" s="493"/>
      <c r="AT143" s="494"/>
      <c r="AU143" s="495"/>
      <c r="AV143" s="496" t="s">
        <v>212</v>
      </c>
      <c r="AW143" s="497"/>
      <c r="AX143" s="498"/>
      <c r="AY143" s="499"/>
      <c r="AZ143" s="499"/>
      <c r="BA143" s="500"/>
      <c r="BB143" s="501"/>
      <c r="BC143" s="501"/>
      <c r="BD143" s="501"/>
      <c r="BE143" s="501"/>
      <c r="BF143" s="517"/>
      <c r="BG143" s="518"/>
      <c r="BH143" s="518"/>
      <c r="BI143" s="518"/>
      <c r="BJ143" s="519" t="s">
        <v>726</v>
      </c>
      <c r="BK143" s="520"/>
      <c r="BL143" s="480"/>
      <c r="BM143" s="480"/>
      <c r="BN143" s="480"/>
      <c r="BO143" s="481"/>
      <c r="BP143" s="482" t="s">
        <v>211</v>
      </c>
      <c r="BQ143" s="483"/>
      <c r="BR143" s="480"/>
      <c r="BS143" s="480"/>
      <c r="BT143" s="480"/>
      <c r="BU143" s="481"/>
      <c r="BV143" s="482" t="s">
        <v>211</v>
      </c>
      <c r="BW143" s="483"/>
      <c r="BX143" s="484" t="str">
        <f t="shared" si="3"/>
        <v/>
      </c>
      <c r="BY143" s="485"/>
      <c r="BZ143" s="485"/>
      <c r="CA143" s="485"/>
      <c r="CB143" s="485"/>
      <c r="CC143" s="485"/>
      <c r="CD143" s="485"/>
      <c r="CE143" s="485"/>
      <c r="CF143" s="485"/>
      <c r="CG143" s="485"/>
      <c r="CH143" s="485"/>
      <c r="CI143" s="485"/>
      <c r="CJ143" s="486"/>
      <c r="CP143" s="114">
        <f t="shared" si="4"/>
        <v>6</v>
      </c>
    </row>
    <row r="144" spans="1:94" ht="35.15" customHeight="1">
      <c r="A144" s="487">
        <v>28</v>
      </c>
      <c r="B144" s="487"/>
      <c r="C144" s="511"/>
      <c r="D144" s="512"/>
      <c r="E144" s="512"/>
      <c r="F144" s="512"/>
      <c r="G144" s="512"/>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3"/>
      <c r="AD144" s="514" t="s">
        <v>304</v>
      </c>
      <c r="AE144" s="515"/>
      <c r="AF144" s="515"/>
      <c r="AG144" s="515"/>
      <c r="AH144" s="516"/>
      <c r="AI144" s="488" t="s">
        <v>304</v>
      </c>
      <c r="AJ144" s="489"/>
      <c r="AK144" s="489"/>
      <c r="AL144" s="489"/>
      <c r="AM144" s="489"/>
      <c r="AN144" s="490"/>
      <c r="AO144" s="490"/>
      <c r="AP144" s="490"/>
      <c r="AQ144" s="491"/>
      <c r="AR144" s="492" t="s">
        <v>213</v>
      </c>
      <c r="AS144" s="493"/>
      <c r="AT144" s="494"/>
      <c r="AU144" s="495"/>
      <c r="AV144" s="496" t="s">
        <v>212</v>
      </c>
      <c r="AW144" s="497"/>
      <c r="AX144" s="498"/>
      <c r="AY144" s="499"/>
      <c r="AZ144" s="499"/>
      <c r="BA144" s="500"/>
      <c r="BB144" s="501"/>
      <c r="BC144" s="501"/>
      <c r="BD144" s="501"/>
      <c r="BE144" s="501"/>
      <c r="BF144" s="517"/>
      <c r="BG144" s="518"/>
      <c r="BH144" s="518"/>
      <c r="BI144" s="518"/>
      <c r="BJ144" s="519" t="s">
        <v>726</v>
      </c>
      <c r="BK144" s="520"/>
      <c r="BL144" s="480"/>
      <c r="BM144" s="480"/>
      <c r="BN144" s="480"/>
      <c r="BO144" s="481"/>
      <c r="BP144" s="482" t="s">
        <v>211</v>
      </c>
      <c r="BQ144" s="483"/>
      <c r="BR144" s="480"/>
      <c r="BS144" s="480"/>
      <c r="BT144" s="480"/>
      <c r="BU144" s="481"/>
      <c r="BV144" s="482" t="s">
        <v>211</v>
      </c>
      <c r="BW144" s="483"/>
      <c r="BX144" s="484" t="str">
        <f t="shared" si="3"/>
        <v/>
      </c>
      <c r="BY144" s="485"/>
      <c r="BZ144" s="485"/>
      <c r="CA144" s="485"/>
      <c r="CB144" s="485"/>
      <c r="CC144" s="485"/>
      <c r="CD144" s="485"/>
      <c r="CE144" s="485"/>
      <c r="CF144" s="485"/>
      <c r="CG144" s="485"/>
      <c r="CH144" s="485"/>
      <c r="CI144" s="485"/>
      <c r="CJ144" s="486"/>
      <c r="CP144" s="114">
        <f t="shared" si="4"/>
        <v>6</v>
      </c>
    </row>
    <row r="145" spans="1:94" ht="35.15" customHeight="1">
      <c r="A145" s="487">
        <v>29</v>
      </c>
      <c r="B145" s="487"/>
      <c r="C145" s="511"/>
      <c r="D145" s="512"/>
      <c r="E145" s="512"/>
      <c r="F145" s="512"/>
      <c r="G145" s="512"/>
      <c r="H145" s="512"/>
      <c r="I145" s="512"/>
      <c r="J145" s="512"/>
      <c r="K145" s="512"/>
      <c r="L145" s="512"/>
      <c r="M145" s="512"/>
      <c r="N145" s="512"/>
      <c r="O145" s="512"/>
      <c r="P145" s="512"/>
      <c r="Q145" s="512"/>
      <c r="R145" s="512"/>
      <c r="S145" s="512"/>
      <c r="T145" s="512"/>
      <c r="U145" s="512"/>
      <c r="V145" s="512"/>
      <c r="W145" s="512"/>
      <c r="X145" s="512"/>
      <c r="Y145" s="512"/>
      <c r="Z145" s="512"/>
      <c r="AA145" s="512"/>
      <c r="AB145" s="512"/>
      <c r="AC145" s="513"/>
      <c r="AD145" s="514" t="s">
        <v>304</v>
      </c>
      <c r="AE145" s="515"/>
      <c r="AF145" s="515"/>
      <c r="AG145" s="515"/>
      <c r="AH145" s="516"/>
      <c r="AI145" s="488" t="s">
        <v>304</v>
      </c>
      <c r="AJ145" s="489"/>
      <c r="AK145" s="489"/>
      <c r="AL145" s="489"/>
      <c r="AM145" s="489"/>
      <c r="AN145" s="490"/>
      <c r="AO145" s="490"/>
      <c r="AP145" s="490"/>
      <c r="AQ145" s="491"/>
      <c r="AR145" s="492" t="s">
        <v>213</v>
      </c>
      <c r="AS145" s="493"/>
      <c r="AT145" s="494"/>
      <c r="AU145" s="495"/>
      <c r="AV145" s="496" t="s">
        <v>212</v>
      </c>
      <c r="AW145" s="497"/>
      <c r="AX145" s="498"/>
      <c r="AY145" s="499"/>
      <c r="AZ145" s="499"/>
      <c r="BA145" s="500"/>
      <c r="BB145" s="501"/>
      <c r="BC145" s="501"/>
      <c r="BD145" s="501"/>
      <c r="BE145" s="501"/>
      <c r="BF145" s="517"/>
      <c r="BG145" s="518"/>
      <c r="BH145" s="518"/>
      <c r="BI145" s="518"/>
      <c r="BJ145" s="519" t="s">
        <v>726</v>
      </c>
      <c r="BK145" s="520"/>
      <c r="BL145" s="480"/>
      <c r="BM145" s="480"/>
      <c r="BN145" s="480"/>
      <c r="BO145" s="481"/>
      <c r="BP145" s="482" t="s">
        <v>211</v>
      </c>
      <c r="BQ145" s="483"/>
      <c r="BR145" s="480"/>
      <c r="BS145" s="480"/>
      <c r="BT145" s="480"/>
      <c r="BU145" s="481"/>
      <c r="BV145" s="482" t="s">
        <v>211</v>
      </c>
      <c r="BW145" s="483"/>
      <c r="BX145" s="484" t="str">
        <f t="shared" si="3"/>
        <v/>
      </c>
      <c r="BY145" s="485"/>
      <c r="BZ145" s="485"/>
      <c r="CA145" s="485"/>
      <c r="CB145" s="485"/>
      <c r="CC145" s="485"/>
      <c r="CD145" s="485"/>
      <c r="CE145" s="485"/>
      <c r="CF145" s="485"/>
      <c r="CG145" s="485"/>
      <c r="CH145" s="485"/>
      <c r="CI145" s="485"/>
      <c r="CJ145" s="486"/>
      <c r="CP145" s="114">
        <f t="shared" si="4"/>
        <v>6</v>
      </c>
    </row>
    <row r="146" spans="1:94" ht="35.15" customHeight="1">
      <c r="A146" s="487">
        <v>30</v>
      </c>
      <c r="B146" s="487"/>
      <c r="C146" s="511"/>
      <c r="D146" s="512"/>
      <c r="E146" s="512"/>
      <c r="F146" s="512"/>
      <c r="G146" s="512"/>
      <c r="H146" s="512"/>
      <c r="I146" s="512"/>
      <c r="J146" s="512"/>
      <c r="K146" s="512"/>
      <c r="L146" s="512"/>
      <c r="M146" s="512"/>
      <c r="N146" s="512"/>
      <c r="O146" s="512"/>
      <c r="P146" s="512"/>
      <c r="Q146" s="512"/>
      <c r="R146" s="512"/>
      <c r="S146" s="512"/>
      <c r="T146" s="512"/>
      <c r="U146" s="512"/>
      <c r="V146" s="512"/>
      <c r="W146" s="512"/>
      <c r="X146" s="512"/>
      <c r="Y146" s="512"/>
      <c r="Z146" s="512"/>
      <c r="AA146" s="512"/>
      <c r="AB146" s="512"/>
      <c r="AC146" s="513"/>
      <c r="AD146" s="514" t="s">
        <v>304</v>
      </c>
      <c r="AE146" s="515"/>
      <c r="AF146" s="515"/>
      <c r="AG146" s="515"/>
      <c r="AH146" s="516"/>
      <c r="AI146" s="488" t="s">
        <v>304</v>
      </c>
      <c r="AJ146" s="489"/>
      <c r="AK146" s="489"/>
      <c r="AL146" s="489"/>
      <c r="AM146" s="489"/>
      <c r="AN146" s="490"/>
      <c r="AO146" s="490"/>
      <c r="AP146" s="490"/>
      <c r="AQ146" s="491"/>
      <c r="AR146" s="492" t="s">
        <v>213</v>
      </c>
      <c r="AS146" s="493"/>
      <c r="AT146" s="494"/>
      <c r="AU146" s="495"/>
      <c r="AV146" s="496" t="s">
        <v>212</v>
      </c>
      <c r="AW146" s="497"/>
      <c r="AX146" s="498"/>
      <c r="AY146" s="499"/>
      <c r="AZ146" s="499"/>
      <c r="BA146" s="500"/>
      <c r="BB146" s="501"/>
      <c r="BC146" s="501"/>
      <c r="BD146" s="501"/>
      <c r="BE146" s="501"/>
      <c r="BF146" s="517"/>
      <c r="BG146" s="518"/>
      <c r="BH146" s="518"/>
      <c r="BI146" s="518"/>
      <c r="BJ146" s="519" t="s">
        <v>726</v>
      </c>
      <c r="BK146" s="520"/>
      <c r="BL146" s="480"/>
      <c r="BM146" s="480"/>
      <c r="BN146" s="480"/>
      <c r="BO146" s="481"/>
      <c r="BP146" s="482" t="s">
        <v>211</v>
      </c>
      <c r="BQ146" s="483"/>
      <c r="BR146" s="480"/>
      <c r="BS146" s="480"/>
      <c r="BT146" s="480"/>
      <c r="BU146" s="481"/>
      <c r="BV146" s="482" t="s">
        <v>211</v>
      </c>
      <c r="BW146" s="483"/>
      <c r="BX146" s="484" t="str">
        <f t="shared" si="3"/>
        <v/>
      </c>
      <c r="BY146" s="485"/>
      <c r="BZ146" s="485"/>
      <c r="CA146" s="485"/>
      <c r="CB146" s="485"/>
      <c r="CC146" s="485"/>
      <c r="CD146" s="485"/>
      <c r="CE146" s="485"/>
      <c r="CF146" s="485"/>
      <c r="CG146" s="485"/>
      <c r="CH146" s="485"/>
      <c r="CI146" s="485"/>
      <c r="CJ146" s="486"/>
      <c r="CP146" s="114">
        <f t="shared" si="4"/>
        <v>6</v>
      </c>
    </row>
    <row r="147" spans="1:94" ht="35.15" customHeight="1">
      <c r="A147" s="487">
        <v>31</v>
      </c>
      <c r="B147" s="487"/>
      <c r="C147" s="511"/>
      <c r="D147" s="512"/>
      <c r="E147" s="512"/>
      <c r="F147" s="512"/>
      <c r="G147" s="512"/>
      <c r="H147" s="512"/>
      <c r="I147" s="512"/>
      <c r="J147" s="512"/>
      <c r="K147" s="512"/>
      <c r="L147" s="512"/>
      <c r="M147" s="512"/>
      <c r="N147" s="512"/>
      <c r="O147" s="512"/>
      <c r="P147" s="512"/>
      <c r="Q147" s="512"/>
      <c r="R147" s="512"/>
      <c r="S147" s="512"/>
      <c r="T147" s="512"/>
      <c r="U147" s="512"/>
      <c r="V147" s="512"/>
      <c r="W147" s="512"/>
      <c r="X147" s="512"/>
      <c r="Y147" s="512"/>
      <c r="Z147" s="512"/>
      <c r="AA147" s="512"/>
      <c r="AB147" s="512"/>
      <c r="AC147" s="513"/>
      <c r="AD147" s="514" t="s">
        <v>304</v>
      </c>
      <c r="AE147" s="515"/>
      <c r="AF147" s="515"/>
      <c r="AG147" s="515"/>
      <c r="AH147" s="516"/>
      <c r="AI147" s="488" t="s">
        <v>304</v>
      </c>
      <c r="AJ147" s="489"/>
      <c r="AK147" s="489"/>
      <c r="AL147" s="489"/>
      <c r="AM147" s="489"/>
      <c r="AN147" s="490"/>
      <c r="AO147" s="490"/>
      <c r="AP147" s="490"/>
      <c r="AQ147" s="491"/>
      <c r="AR147" s="492" t="s">
        <v>213</v>
      </c>
      <c r="AS147" s="493"/>
      <c r="AT147" s="494"/>
      <c r="AU147" s="495"/>
      <c r="AV147" s="496" t="s">
        <v>212</v>
      </c>
      <c r="AW147" s="497"/>
      <c r="AX147" s="498"/>
      <c r="AY147" s="499"/>
      <c r="AZ147" s="499"/>
      <c r="BA147" s="500"/>
      <c r="BB147" s="501"/>
      <c r="BC147" s="501"/>
      <c r="BD147" s="501"/>
      <c r="BE147" s="501"/>
      <c r="BF147" s="517"/>
      <c r="BG147" s="518"/>
      <c r="BH147" s="518"/>
      <c r="BI147" s="518"/>
      <c r="BJ147" s="519" t="s">
        <v>726</v>
      </c>
      <c r="BK147" s="520"/>
      <c r="BL147" s="480"/>
      <c r="BM147" s="480"/>
      <c r="BN147" s="480"/>
      <c r="BO147" s="481"/>
      <c r="BP147" s="482" t="s">
        <v>211</v>
      </c>
      <c r="BQ147" s="483"/>
      <c r="BR147" s="480"/>
      <c r="BS147" s="480"/>
      <c r="BT147" s="480"/>
      <c r="BU147" s="481"/>
      <c r="BV147" s="482" t="s">
        <v>211</v>
      </c>
      <c r="BW147" s="483"/>
      <c r="BX147" s="484" t="str">
        <f t="shared" si="3"/>
        <v/>
      </c>
      <c r="BY147" s="485"/>
      <c r="BZ147" s="485"/>
      <c r="CA147" s="485"/>
      <c r="CB147" s="485"/>
      <c r="CC147" s="485"/>
      <c r="CD147" s="485"/>
      <c r="CE147" s="485"/>
      <c r="CF147" s="485"/>
      <c r="CG147" s="485"/>
      <c r="CH147" s="485"/>
      <c r="CI147" s="485"/>
      <c r="CJ147" s="486"/>
      <c r="CP147" s="114">
        <f t="shared" si="4"/>
        <v>6</v>
      </c>
    </row>
    <row r="148" spans="1:94" ht="35.15" customHeight="1">
      <c r="A148" s="487">
        <v>32</v>
      </c>
      <c r="B148" s="487"/>
      <c r="C148" s="511"/>
      <c r="D148" s="512"/>
      <c r="E148" s="512"/>
      <c r="F148" s="512"/>
      <c r="G148" s="512"/>
      <c r="H148" s="512"/>
      <c r="I148" s="512"/>
      <c r="J148" s="512"/>
      <c r="K148" s="512"/>
      <c r="L148" s="512"/>
      <c r="M148" s="512"/>
      <c r="N148" s="512"/>
      <c r="O148" s="512"/>
      <c r="P148" s="512"/>
      <c r="Q148" s="512"/>
      <c r="R148" s="512"/>
      <c r="S148" s="512"/>
      <c r="T148" s="512"/>
      <c r="U148" s="512"/>
      <c r="V148" s="512"/>
      <c r="W148" s="512"/>
      <c r="X148" s="512"/>
      <c r="Y148" s="512"/>
      <c r="Z148" s="512"/>
      <c r="AA148" s="512"/>
      <c r="AB148" s="512"/>
      <c r="AC148" s="513"/>
      <c r="AD148" s="514" t="s">
        <v>304</v>
      </c>
      <c r="AE148" s="515"/>
      <c r="AF148" s="515"/>
      <c r="AG148" s="515"/>
      <c r="AH148" s="516"/>
      <c r="AI148" s="488" t="s">
        <v>304</v>
      </c>
      <c r="AJ148" s="489"/>
      <c r="AK148" s="489"/>
      <c r="AL148" s="489"/>
      <c r="AM148" s="489"/>
      <c r="AN148" s="490"/>
      <c r="AO148" s="490"/>
      <c r="AP148" s="490"/>
      <c r="AQ148" s="491"/>
      <c r="AR148" s="492" t="s">
        <v>213</v>
      </c>
      <c r="AS148" s="493"/>
      <c r="AT148" s="494"/>
      <c r="AU148" s="495"/>
      <c r="AV148" s="496" t="s">
        <v>212</v>
      </c>
      <c r="AW148" s="497"/>
      <c r="AX148" s="498"/>
      <c r="AY148" s="499"/>
      <c r="AZ148" s="499"/>
      <c r="BA148" s="500"/>
      <c r="BB148" s="501"/>
      <c r="BC148" s="501"/>
      <c r="BD148" s="501"/>
      <c r="BE148" s="501"/>
      <c r="BF148" s="517"/>
      <c r="BG148" s="518"/>
      <c r="BH148" s="518"/>
      <c r="BI148" s="518"/>
      <c r="BJ148" s="519" t="s">
        <v>726</v>
      </c>
      <c r="BK148" s="520"/>
      <c r="BL148" s="480"/>
      <c r="BM148" s="480"/>
      <c r="BN148" s="480"/>
      <c r="BO148" s="481"/>
      <c r="BP148" s="482" t="s">
        <v>211</v>
      </c>
      <c r="BQ148" s="483"/>
      <c r="BR148" s="480"/>
      <c r="BS148" s="480"/>
      <c r="BT148" s="480"/>
      <c r="BU148" s="481"/>
      <c r="BV148" s="482" t="s">
        <v>211</v>
      </c>
      <c r="BW148" s="483"/>
      <c r="BX148" s="484" t="str">
        <f t="shared" si="3"/>
        <v/>
      </c>
      <c r="BY148" s="485"/>
      <c r="BZ148" s="485"/>
      <c r="CA148" s="485"/>
      <c r="CB148" s="485"/>
      <c r="CC148" s="485"/>
      <c r="CD148" s="485"/>
      <c r="CE148" s="485"/>
      <c r="CF148" s="485"/>
      <c r="CG148" s="485"/>
      <c r="CH148" s="485"/>
      <c r="CI148" s="485"/>
      <c r="CJ148" s="486"/>
      <c r="CP148" s="114">
        <f t="shared" si="4"/>
        <v>6</v>
      </c>
    </row>
    <row r="149" spans="1:94" ht="35.15" customHeight="1">
      <c r="A149" s="487">
        <v>33</v>
      </c>
      <c r="B149" s="487"/>
      <c r="C149" s="511"/>
      <c r="D149" s="512"/>
      <c r="E149" s="512"/>
      <c r="F149" s="512"/>
      <c r="G149" s="512"/>
      <c r="H149" s="512"/>
      <c r="I149" s="512"/>
      <c r="J149" s="512"/>
      <c r="K149" s="512"/>
      <c r="L149" s="512"/>
      <c r="M149" s="512"/>
      <c r="N149" s="512"/>
      <c r="O149" s="512"/>
      <c r="P149" s="512"/>
      <c r="Q149" s="512"/>
      <c r="R149" s="512"/>
      <c r="S149" s="512"/>
      <c r="T149" s="512"/>
      <c r="U149" s="512"/>
      <c r="V149" s="512"/>
      <c r="W149" s="512"/>
      <c r="X149" s="512"/>
      <c r="Y149" s="512"/>
      <c r="Z149" s="512"/>
      <c r="AA149" s="512"/>
      <c r="AB149" s="512"/>
      <c r="AC149" s="513"/>
      <c r="AD149" s="514" t="s">
        <v>304</v>
      </c>
      <c r="AE149" s="515"/>
      <c r="AF149" s="515"/>
      <c r="AG149" s="515"/>
      <c r="AH149" s="516"/>
      <c r="AI149" s="488" t="s">
        <v>304</v>
      </c>
      <c r="AJ149" s="489"/>
      <c r="AK149" s="489"/>
      <c r="AL149" s="489"/>
      <c r="AM149" s="489"/>
      <c r="AN149" s="490"/>
      <c r="AO149" s="490"/>
      <c r="AP149" s="490"/>
      <c r="AQ149" s="491"/>
      <c r="AR149" s="492" t="s">
        <v>213</v>
      </c>
      <c r="AS149" s="493"/>
      <c r="AT149" s="494"/>
      <c r="AU149" s="495"/>
      <c r="AV149" s="496" t="s">
        <v>212</v>
      </c>
      <c r="AW149" s="497"/>
      <c r="AX149" s="498"/>
      <c r="AY149" s="499"/>
      <c r="AZ149" s="499"/>
      <c r="BA149" s="500"/>
      <c r="BB149" s="501"/>
      <c r="BC149" s="501"/>
      <c r="BD149" s="501"/>
      <c r="BE149" s="501"/>
      <c r="BF149" s="517"/>
      <c r="BG149" s="518"/>
      <c r="BH149" s="518"/>
      <c r="BI149" s="518"/>
      <c r="BJ149" s="519" t="s">
        <v>726</v>
      </c>
      <c r="BK149" s="520"/>
      <c r="BL149" s="480"/>
      <c r="BM149" s="480"/>
      <c r="BN149" s="480"/>
      <c r="BO149" s="481"/>
      <c r="BP149" s="482" t="s">
        <v>211</v>
      </c>
      <c r="BQ149" s="483"/>
      <c r="BR149" s="480"/>
      <c r="BS149" s="480"/>
      <c r="BT149" s="480"/>
      <c r="BU149" s="481"/>
      <c r="BV149" s="482" t="s">
        <v>211</v>
      </c>
      <c r="BW149" s="483"/>
      <c r="BX149" s="484" t="str">
        <f t="shared" ref="BX149:BX166" si="5">IF(AND(BL149&gt;=20,BR149&gt;=100),"『ＺＥＨ－Ｍ』",IF(AND(BL149&gt;=20,BR149&gt;=75),"Nearly ＺＥＨ－Ｍ",IF(AND(BL149&gt;=20,BR149&gt;=50),"ＺＥＨ－Ｍ Ready",IF(BL149&gt;=20,"ＺＥＨ－Ｍ Oriented",""))))</f>
        <v/>
      </c>
      <c r="BY149" s="485"/>
      <c r="BZ149" s="485"/>
      <c r="CA149" s="485"/>
      <c r="CB149" s="485"/>
      <c r="CC149" s="485"/>
      <c r="CD149" s="485"/>
      <c r="CE149" s="485"/>
      <c r="CF149" s="485"/>
      <c r="CG149" s="485"/>
      <c r="CH149" s="485"/>
      <c r="CI149" s="485"/>
      <c r="CJ149" s="486"/>
      <c r="CP149" s="114">
        <f t="shared" si="4"/>
        <v>6</v>
      </c>
    </row>
    <row r="150" spans="1:94" ht="35.15" customHeight="1">
      <c r="A150" s="487">
        <v>34</v>
      </c>
      <c r="B150" s="487"/>
      <c r="C150" s="511"/>
      <c r="D150" s="512"/>
      <c r="E150" s="512"/>
      <c r="F150" s="512"/>
      <c r="G150" s="512"/>
      <c r="H150" s="512"/>
      <c r="I150" s="512"/>
      <c r="J150" s="512"/>
      <c r="K150" s="512"/>
      <c r="L150" s="512"/>
      <c r="M150" s="512"/>
      <c r="N150" s="512"/>
      <c r="O150" s="512"/>
      <c r="P150" s="512"/>
      <c r="Q150" s="512"/>
      <c r="R150" s="512"/>
      <c r="S150" s="512"/>
      <c r="T150" s="512"/>
      <c r="U150" s="512"/>
      <c r="V150" s="512"/>
      <c r="W150" s="512"/>
      <c r="X150" s="512"/>
      <c r="Y150" s="512"/>
      <c r="Z150" s="512"/>
      <c r="AA150" s="512"/>
      <c r="AB150" s="512"/>
      <c r="AC150" s="513"/>
      <c r="AD150" s="514" t="s">
        <v>304</v>
      </c>
      <c r="AE150" s="515"/>
      <c r="AF150" s="515"/>
      <c r="AG150" s="515"/>
      <c r="AH150" s="516"/>
      <c r="AI150" s="488" t="s">
        <v>304</v>
      </c>
      <c r="AJ150" s="489"/>
      <c r="AK150" s="489"/>
      <c r="AL150" s="489"/>
      <c r="AM150" s="489"/>
      <c r="AN150" s="490"/>
      <c r="AO150" s="490"/>
      <c r="AP150" s="490"/>
      <c r="AQ150" s="491"/>
      <c r="AR150" s="492" t="s">
        <v>213</v>
      </c>
      <c r="AS150" s="493"/>
      <c r="AT150" s="494"/>
      <c r="AU150" s="495"/>
      <c r="AV150" s="496" t="s">
        <v>212</v>
      </c>
      <c r="AW150" s="497"/>
      <c r="AX150" s="498"/>
      <c r="AY150" s="499"/>
      <c r="AZ150" s="499"/>
      <c r="BA150" s="500"/>
      <c r="BB150" s="501"/>
      <c r="BC150" s="501"/>
      <c r="BD150" s="501"/>
      <c r="BE150" s="501"/>
      <c r="BF150" s="517"/>
      <c r="BG150" s="518"/>
      <c r="BH150" s="518"/>
      <c r="BI150" s="518"/>
      <c r="BJ150" s="519" t="s">
        <v>726</v>
      </c>
      <c r="BK150" s="520"/>
      <c r="BL150" s="480"/>
      <c r="BM150" s="480"/>
      <c r="BN150" s="480"/>
      <c r="BO150" s="481"/>
      <c r="BP150" s="482" t="s">
        <v>211</v>
      </c>
      <c r="BQ150" s="483"/>
      <c r="BR150" s="480"/>
      <c r="BS150" s="480"/>
      <c r="BT150" s="480"/>
      <c r="BU150" s="481"/>
      <c r="BV150" s="482" t="s">
        <v>211</v>
      </c>
      <c r="BW150" s="483"/>
      <c r="BX150" s="484" t="str">
        <f t="shared" si="5"/>
        <v/>
      </c>
      <c r="BY150" s="485"/>
      <c r="BZ150" s="485"/>
      <c r="CA150" s="485"/>
      <c r="CB150" s="485"/>
      <c r="CC150" s="485"/>
      <c r="CD150" s="485"/>
      <c r="CE150" s="485"/>
      <c r="CF150" s="485"/>
      <c r="CG150" s="485"/>
      <c r="CH150" s="485"/>
      <c r="CI150" s="485"/>
      <c r="CJ150" s="486"/>
      <c r="CP150" s="114">
        <f t="shared" si="4"/>
        <v>6</v>
      </c>
    </row>
    <row r="151" spans="1:94" ht="35.15" customHeight="1">
      <c r="A151" s="487">
        <v>35</v>
      </c>
      <c r="B151" s="487"/>
      <c r="C151" s="511"/>
      <c r="D151" s="512"/>
      <c r="E151" s="512"/>
      <c r="F151" s="512"/>
      <c r="G151" s="512"/>
      <c r="H151" s="512"/>
      <c r="I151" s="512"/>
      <c r="J151" s="512"/>
      <c r="K151" s="512"/>
      <c r="L151" s="512"/>
      <c r="M151" s="512"/>
      <c r="N151" s="512"/>
      <c r="O151" s="512"/>
      <c r="P151" s="512"/>
      <c r="Q151" s="512"/>
      <c r="R151" s="512"/>
      <c r="S151" s="512"/>
      <c r="T151" s="512"/>
      <c r="U151" s="512"/>
      <c r="V151" s="512"/>
      <c r="W151" s="512"/>
      <c r="X151" s="512"/>
      <c r="Y151" s="512"/>
      <c r="Z151" s="512"/>
      <c r="AA151" s="512"/>
      <c r="AB151" s="512"/>
      <c r="AC151" s="513"/>
      <c r="AD151" s="514" t="s">
        <v>304</v>
      </c>
      <c r="AE151" s="515"/>
      <c r="AF151" s="515"/>
      <c r="AG151" s="515"/>
      <c r="AH151" s="516"/>
      <c r="AI151" s="488" t="s">
        <v>304</v>
      </c>
      <c r="AJ151" s="489"/>
      <c r="AK151" s="489"/>
      <c r="AL151" s="489"/>
      <c r="AM151" s="489"/>
      <c r="AN151" s="490"/>
      <c r="AO151" s="490"/>
      <c r="AP151" s="490"/>
      <c r="AQ151" s="491"/>
      <c r="AR151" s="492" t="s">
        <v>213</v>
      </c>
      <c r="AS151" s="493"/>
      <c r="AT151" s="494"/>
      <c r="AU151" s="495"/>
      <c r="AV151" s="496" t="s">
        <v>212</v>
      </c>
      <c r="AW151" s="497"/>
      <c r="AX151" s="498"/>
      <c r="AY151" s="499"/>
      <c r="AZ151" s="499"/>
      <c r="BA151" s="500"/>
      <c r="BB151" s="501"/>
      <c r="BC151" s="501"/>
      <c r="BD151" s="501"/>
      <c r="BE151" s="501"/>
      <c r="BF151" s="517"/>
      <c r="BG151" s="518"/>
      <c r="BH151" s="518"/>
      <c r="BI151" s="518"/>
      <c r="BJ151" s="519" t="s">
        <v>726</v>
      </c>
      <c r="BK151" s="520"/>
      <c r="BL151" s="480"/>
      <c r="BM151" s="480"/>
      <c r="BN151" s="480"/>
      <c r="BO151" s="481"/>
      <c r="BP151" s="482" t="s">
        <v>211</v>
      </c>
      <c r="BQ151" s="483"/>
      <c r="BR151" s="480"/>
      <c r="BS151" s="480"/>
      <c r="BT151" s="480"/>
      <c r="BU151" s="481"/>
      <c r="BV151" s="482" t="s">
        <v>211</v>
      </c>
      <c r="BW151" s="483"/>
      <c r="BX151" s="484" t="str">
        <f t="shared" si="5"/>
        <v/>
      </c>
      <c r="BY151" s="485"/>
      <c r="BZ151" s="485"/>
      <c r="CA151" s="485"/>
      <c r="CB151" s="485"/>
      <c r="CC151" s="485"/>
      <c r="CD151" s="485"/>
      <c r="CE151" s="485"/>
      <c r="CF151" s="485"/>
      <c r="CG151" s="485"/>
      <c r="CH151" s="485"/>
      <c r="CI151" s="485"/>
      <c r="CJ151" s="486"/>
      <c r="CP151" s="114">
        <f t="shared" si="4"/>
        <v>6</v>
      </c>
    </row>
    <row r="152" spans="1:94" ht="35.15" customHeight="1">
      <c r="A152" s="487">
        <v>36</v>
      </c>
      <c r="B152" s="487"/>
      <c r="C152" s="511"/>
      <c r="D152" s="512"/>
      <c r="E152" s="512"/>
      <c r="F152" s="512"/>
      <c r="G152" s="512"/>
      <c r="H152" s="512"/>
      <c r="I152" s="512"/>
      <c r="J152" s="512"/>
      <c r="K152" s="512"/>
      <c r="L152" s="512"/>
      <c r="M152" s="512"/>
      <c r="N152" s="512"/>
      <c r="O152" s="512"/>
      <c r="P152" s="512"/>
      <c r="Q152" s="512"/>
      <c r="R152" s="512"/>
      <c r="S152" s="512"/>
      <c r="T152" s="512"/>
      <c r="U152" s="512"/>
      <c r="V152" s="512"/>
      <c r="W152" s="512"/>
      <c r="X152" s="512"/>
      <c r="Y152" s="512"/>
      <c r="Z152" s="512"/>
      <c r="AA152" s="512"/>
      <c r="AB152" s="512"/>
      <c r="AC152" s="513"/>
      <c r="AD152" s="514" t="s">
        <v>304</v>
      </c>
      <c r="AE152" s="515"/>
      <c r="AF152" s="515"/>
      <c r="AG152" s="515"/>
      <c r="AH152" s="516"/>
      <c r="AI152" s="488" t="s">
        <v>304</v>
      </c>
      <c r="AJ152" s="489"/>
      <c r="AK152" s="489"/>
      <c r="AL152" s="489"/>
      <c r="AM152" s="489"/>
      <c r="AN152" s="490"/>
      <c r="AO152" s="490"/>
      <c r="AP152" s="490"/>
      <c r="AQ152" s="491"/>
      <c r="AR152" s="492" t="s">
        <v>213</v>
      </c>
      <c r="AS152" s="493"/>
      <c r="AT152" s="494"/>
      <c r="AU152" s="495"/>
      <c r="AV152" s="496" t="s">
        <v>212</v>
      </c>
      <c r="AW152" s="497"/>
      <c r="AX152" s="498"/>
      <c r="AY152" s="499"/>
      <c r="AZ152" s="499"/>
      <c r="BA152" s="500"/>
      <c r="BB152" s="501"/>
      <c r="BC152" s="501"/>
      <c r="BD152" s="501"/>
      <c r="BE152" s="501"/>
      <c r="BF152" s="517"/>
      <c r="BG152" s="518"/>
      <c r="BH152" s="518"/>
      <c r="BI152" s="518"/>
      <c r="BJ152" s="519" t="s">
        <v>726</v>
      </c>
      <c r="BK152" s="520"/>
      <c r="BL152" s="480"/>
      <c r="BM152" s="480"/>
      <c r="BN152" s="480"/>
      <c r="BO152" s="481"/>
      <c r="BP152" s="482" t="s">
        <v>211</v>
      </c>
      <c r="BQ152" s="483"/>
      <c r="BR152" s="480"/>
      <c r="BS152" s="480"/>
      <c r="BT152" s="480"/>
      <c r="BU152" s="481"/>
      <c r="BV152" s="482" t="s">
        <v>211</v>
      </c>
      <c r="BW152" s="483"/>
      <c r="BX152" s="484" t="str">
        <f t="shared" si="5"/>
        <v/>
      </c>
      <c r="BY152" s="485"/>
      <c r="BZ152" s="485"/>
      <c r="CA152" s="485"/>
      <c r="CB152" s="485"/>
      <c r="CC152" s="485"/>
      <c r="CD152" s="485"/>
      <c r="CE152" s="485"/>
      <c r="CF152" s="485"/>
      <c r="CG152" s="485"/>
      <c r="CH152" s="485"/>
      <c r="CI152" s="485"/>
      <c r="CJ152" s="486"/>
      <c r="CP152" s="114">
        <f t="shared" si="4"/>
        <v>6</v>
      </c>
    </row>
    <row r="153" spans="1:94" ht="35.15" customHeight="1">
      <c r="A153" s="487">
        <v>37</v>
      </c>
      <c r="B153" s="487"/>
      <c r="C153" s="511"/>
      <c r="D153" s="512"/>
      <c r="E153" s="512"/>
      <c r="F153" s="512"/>
      <c r="G153" s="512"/>
      <c r="H153" s="512"/>
      <c r="I153" s="512"/>
      <c r="J153" s="512"/>
      <c r="K153" s="512"/>
      <c r="L153" s="512"/>
      <c r="M153" s="512"/>
      <c r="N153" s="512"/>
      <c r="O153" s="512"/>
      <c r="P153" s="512"/>
      <c r="Q153" s="512"/>
      <c r="R153" s="512"/>
      <c r="S153" s="512"/>
      <c r="T153" s="512"/>
      <c r="U153" s="512"/>
      <c r="V153" s="512"/>
      <c r="W153" s="512"/>
      <c r="X153" s="512"/>
      <c r="Y153" s="512"/>
      <c r="Z153" s="512"/>
      <c r="AA153" s="512"/>
      <c r="AB153" s="512"/>
      <c r="AC153" s="513"/>
      <c r="AD153" s="514" t="s">
        <v>304</v>
      </c>
      <c r="AE153" s="515"/>
      <c r="AF153" s="515"/>
      <c r="AG153" s="515"/>
      <c r="AH153" s="516"/>
      <c r="AI153" s="488" t="s">
        <v>304</v>
      </c>
      <c r="AJ153" s="489"/>
      <c r="AK153" s="489"/>
      <c r="AL153" s="489"/>
      <c r="AM153" s="489"/>
      <c r="AN153" s="490"/>
      <c r="AO153" s="490"/>
      <c r="AP153" s="490"/>
      <c r="AQ153" s="491"/>
      <c r="AR153" s="492" t="s">
        <v>213</v>
      </c>
      <c r="AS153" s="493"/>
      <c r="AT153" s="494"/>
      <c r="AU153" s="495"/>
      <c r="AV153" s="496" t="s">
        <v>212</v>
      </c>
      <c r="AW153" s="497"/>
      <c r="AX153" s="498"/>
      <c r="AY153" s="499"/>
      <c r="AZ153" s="499"/>
      <c r="BA153" s="500"/>
      <c r="BB153" s="501"/>
      <c r="BC153" s="501"/>
      <c r="BD153" s="501"/>
      <c r="BE153" s="501"/>
      <c r="BF153" s="517"/>
      <c r="BG153" s="518"/>
      <c r="BH153" s="518"/>
      <c r="BI153" s="518"/>
      <c r="BJ153" s="519" t="s">
        <v>726</v>
      </c>
      <c r="BK153" s="520"/>
      <c r="BL153" s="480"/>
      <c r="BM153" s="480"/>
      <c r="BN153" s="480"/>
      <c r="BO153" s="481"/>
      <c r="BP153" s="482" t="s">
        <v>211</v>
      </c>
      <c r="BQ153" s="483"/>
      <c r="BR153" s="480"/>
      <c r="BS153" s="480"/>
      <c r="BT153" s="480"/>
      <c r="BU153" s="481"/>
      <c r="BV153" s="482" t="s">
        <v>211</v>
      </c>
      <c r="BW153" s="483"/>
      <c r="BX153" s="484" t="str">
        <f t="shared" si="5"/>
        <v/>
      </c>
      <c r="BY153" s="485"/>
      <c r="BZ153" s="485"/>
      <c r="CA153" s="485"/>
      <c r="CB153" s="485"/>
      <c r="CC153" s="485"/>
      <c r="CD153" s="485"/>
      <c r="CE153" s="485"/>
      <c r="CF153" s="485"/>
      <c r="CG153" s="485"/>
      <c r="CH153" s="485"/>
      <c r="CI153" s="485"/>
      <c r="CJ153" s="486"/>
      <c r="CP153" s="114">
        <f t="shared" si="4"/>
        <v>6</v>
      </c>
    </row>
    <row r="154" spans="1:94" ht="35.15" customHeight="1">
      <c r="A154" s="487">
        <v>38</v>
      </c>
      <c r="B154" s="487"/>
      <c r="C154" s="511"/>
      <c r="D154" s="512"/>
      <c r="E154" s="512"/>
      <c r="F154" s="512"/>
      <c r="G154" s="512"/>
      <c r="H154" s="512"/>
      <c r="I154" s="512"/>
      <c r="J154" s="512"/>
      <c r="K154" s="512"/>
      <c r="L154" s="512"/>
      <c r="M154" s="512"/>
      <c r="N154" s="512"/>
      <c r="O154" s="512"/>
      <c r="P154" s="512"/>
      <c r="Q154" s="512"/>
      <c r="R154" s="512"/>
      <c r="S154" s="512"/>
      <c r="T154" s="512"/>
      <c r="U154" s="512"/>
      <c r="V154" s="512"/>
      <c r="W154" s="512"/>
      <c r="X154" s="512"/>
      <c r="Y154" s="512"/>
      <c r="Z154" s="512"/>
      <c r="AA154" s="512"/>
      <c r="AB154" s="512"/>
      <c r="AC154" s="513"/>
      <c r="AD154" s="514" t="s">
        <v>304</v>
      </c>
      <c r="AE154" s="515"/>
      <c r="AF154" s="515"/>
      <c r="AG154" s="515"/>
      <c r="AH154" s="516"/>
      <c r="AI154" s="488" t="s">
        <v>304</v>
      </c>
      <c r="AJ154" s="489"/>
      <c r="AK154" s="489"/>
      <c r="AL154" s="489"/>
      <c r="AM154" s="489"/>
      <c r="AN154" s="490"/>
      <c r="AO154" s="490"/>
      <c r="AP154" s="490"/>
      <c r="AQ154" s="491"/>
      <c r="AR154" s="492" t="s">
        <v>213</v>
      </c>
      <c r="AS154" s="493"/>
      <c r="AT154" s="494"/>
      <c r="AU154" s="495"/>
      <c r="AV154" s="496" t="s">
        <v>212</v>
      </c>
      <c r="AW154" s="497"/>
      <c r="AX154" s="498"/>
      <c r="AY154" s="499"/>
      <c r="AZ154" s="499"/>
      <c r="BA154" s="500"/>
      <c r="BB154" s="501"/>
      <c r="BC154" s="501"/>
      <c r="BD154" s="501"/>
      <c r="BE154" s="501"/>
      <c r="BF154" s="517"/>
      <c r="BG154" s="518"/>
      <c r="BH154" s="518"/>
      <c r="BI154" s="518"/>
      <c r="BJ154" s="519" t="s">
        <v>726</v>
      </c>
      <c r="BK154" s="520"/>
      <c r="BL154" s="480"/>
      <c r="BM154" s="480"/>
      <c r="BN154" s="480"/>
      <c r="BO154" s="481"/>
      <c r="BP154" s="482" t="s">
        <v>211</v>
      </c>
      <c r="BQ154" s="483"/>
      <c r="BR154" s="480"/>
      <c r="BS154" s="480"/>
      <c r="BT154" s="480"/>
      <c r="BU154" s="481"/>
      <c r="BV154" s="482" t="s">
        <v>211</v>
      </c>
      <c r="BW154" s="483"/>
      <c r="BX154" s="484" t="str">
        <f t="shared" si="5"/>
        <v/>
      </c>
      <c r="BY154" s="485"/>
      <c r="BZ154" s="485"/>
      <c r="CA154" s="485"/>
      <c r="CB154" s="485"/>
      <c r="CC154" s="485"/>
      <c r="CD154" s="485"/>
      <c r="CE154" s="485"/>
      <c r="CF154" s="485"/>
      <c r="CG154" s="485"/>
      <c r="CH154" s="485"/>
      <c r="CI154" s="485"/>
      <c r="CJ154" s="486"/>
      <c r="CP154" s="114">
        <f t="shared" si="4"/>
        <v>6</v>
      </c>
    </row>
    <row r="155" spans="1:94" ht="35.15" customHeight="1">
      <c r="A155" s="487">
        <v>39</v>
      </c>
      <c r="B155" s="487"/>
      <c r="C155" s="511"/>
      <c r="D155" s="512"/>
      <c r="E155" s="512"/>
      <c r="F155" s="512"/>
      <c r="G155" s="512"/>
      <c r="H155" s="512"/>
      <c r="I155" s="512"/>
      <c r="J155" s="512"/>
      <c r="K155" s="512"/>
      <c r="L155" s="512"/>
      <c r="M155" s="512"/>
      <c r="N155" s="512"/>
      <c r="O155" s="512"/>
      <c r="P155" s="512"/>
      <c r="Q155" s="512"/>
      <c r="R155" s="512"/>
      <c r="S155" s="512"/>
      <c r="T155" s="512"/>
      <c r="U155" s="512"/>
      <c r="V155" s="512"/>
      <c r="W155" s="512"/>
      <c r="X155" s="512"/>
      <c r="Y155" s="512"/>
      <c r="Z155" s="512"/>
      <c r="AA155" s="512"/>
      <c r="AB155" s="512"/>
      <c r="AC155" s="513"/>
      <c r="AD155" s="514" t="s">
        <v>304</v>
      </c>
      <c r="AE155" s="515"/>
      <c r="AF155" s="515"/>
      <c r="AG155" s="515"/>
      <c r="AH155" s="516"/>
      <c r="AI155" s="488" t="s">
        <v>304</v>
      </c>
      <c r="AJ155" s="489"/>
      <c r="AK155" s="489"/>
      <c r="AL155" s="489"/>
      <c r="AM155" s="489"/>
      <c r="AN155" s="490"/>
      <c r="AO155" s="490"/>
      <c r="AP155" s="490"/>
      <c r="AQ155" s="491"/>
      <c r="AR155" s="492" t="s">
        <v>213</v>
      </c>
      <c r="AS155" s="493"/>
      <c r="AT155" s="494"/>
      <c r="AU155" s="495"/>
      <c r="AV155" s="496" t="s">
        <v>212</v>
      </c>
      <c r="AW155" s="497"/>
      <c r="AX155" s="498"/>
      <c r="AY155" s="499"/>
      <c r="AZ155" s="499"/>
      <c r="BA155" s="500"/>
      <c r="BB155" s="501"/>
      <c r="BC155" s="501"/>
      <c r="BD155" s="501"/>
      <c r="BE155" s="501"/>
      <c r="BF155" s="517"/>
      <c r="BG155" s="518"/>
      <c r="BH155" s="518"/>
      <c r="BI155" s="518"/>
      <c r="BJ155" s="519" t="s">
        <v>726</v>
      </c>
      <c r="BK155" s="520"/>
      <c r="BL155" s="480"/>
      <c r="BM155" s="480"/>
      <c r="BN155" s="480"/>
      <c r="BO155" s="481"/>
      <c r="BP155" s="482" t="s">
        <v>211</v>
      </c>
      <c r="BQ155" s="483"/>
      <c r="BR155" s="480"/>
      <c r="BS155" s="480"/>
      <c r="BT155" s="480"/>
      <c r="BU155" s="481"/>
      <c r="BV155" s="482" t="s">
        <v>211</v>
      </c>
      <c r="BW155" s="483"/>
      <c r="BX155" s="484" t="str">
        <f t="shared" si="5"/>
        <v/>
      </c>
      <c r="BY155" s="485"/>
      <c r="BZ155" s="485"/>
      <c r="CA155" s="485"/>
      <c r="CB155" s="485"/>
      <c r="CC155" s="485"/>
      <c r="CD155" s="485"/>
      <c r="CE155" s="485"/>
      <c r="CF155" s="485"/>
      <c r="CG155" s="485"/>
      <c r="CH155" s="485"/>
      <c r="CI155" s="485"/>
      <c r="CJ155" s="486"/>
      <c r="CP155" s="114">
        <f t="shared" si="4"/>
        <v>6</v>
      </c>
    </row>
    <row r="156" spans="1:94" ht="35.15" customHeight="1">
      <c r="A156" s="487">
        <v>40</v>
      </c>
      <c r="B156" s="487"/>
      <c r="C156" s="511"/>
      <c r="D156" s="512"/>
      <c r="E156" s="512"/>
      <c r="F156" s="512"/>
      <c r="G156" s="512"/>
      <c r="H156" s="512"/>
      <c r="I156" s="512"/>
      <c r="J156" s="512"/>
      <c r="K156" s="512"/>
      <c r="L156" s="512"/>
      <c r="M156" s="512"/>
      <c r="N156" s="512"/>
      <c r="O156" s="512"/>
      <c r="P156" s="512"/>
      <c r="Q156" s="512"/>
      <c r="R156" s="512"/>
      <c r="S156" s="512"/>
      <c r="T156" s="512"/>
      <c r="U156" s="512"/>
      <c r="V156" s="512"/>
      <c r="W156" s="512"/>
      <c r="X156" s="512"/>
      <c r="Y156" s="512"/>
      <c r="Z156" s="512"/>
      <c r="AA156" s="512"/>
      <c r="AB156" s="512"/>
      <c r="AC156" s="513"/>
      <c r="AD156" s="514" t="s">
        <v>304</v>
      </c>
      <c r="AE156" s="515"/>
      <c r="AF156" s="515"/>
      <c r="AG156" s="515"/>
      <c r="AH156" s="516"/>
      <c r="AI156" s="488" t="s">
        <v>304</v>
      </c>
      <c r="AJ156" s="489"/>
      <c r="AK156" s="489"/>
      <c r="AL156" s="489"/>
      <c r="AM156" s="489"/>
      <c r="AN156" s="490"/>
      <c r="AO156" s="490"/>
      <c r="AP156" s="490"/>
      <c r="AQ156" s="491"/>
      <c r="AR156" s="492" t="s">
        <v>213</v>
      </c>
      <c r="AS156" s="493"/>
      <c r="AT156" s="494"/>
      <c r="AU156" s="495"/>
      <c r="AV156" s="496" t="s">
        <v>212</v>
      </c>
      <c r="AW156" s="497"/>
      <c r="AX156" s="498"/>
      <c r="AY156" s="499"/>
      <c r="AZ156" s="499"/>
      <c r="BA156" s="500"/>
      <c r="BB156" s="501"/>
      <c r="BC156" s="501"/>
      <c r="BD156" s="501"/>
      <c r="BE156" s="501"/>
      <c r="BF156" s="517"/>
      <c r="BG156" s="518"/>
      <c r="BH156" s="518"/>
      <c r="BI156" s="518"/>
      <c r="BJ156" s="519" t="s">
        <v>726</v>
      </c>
      <c r="BK156" s="520"/>
      <c r="BL156" s="480"/>
      <c r="BM156" s="480"/>
      <c r="BN156" s="480"/>
      <c r="BO156" s="481"/>
      <c r="BP156" s="482" t="s">
        <v>211</v>
      </c>
      <c r="BQ156" s="483"/>
      <c r="BR156" s="480"/>
      <c r="BS156" s="480"/>
      <c r="BT156" s="480"/>
      <c r="BU156" s="481"/>
      <c r="BV156" s="482" t="s">
        <v>211</v>
      </c>
      <c r="BW156" s="483"/>
      <c r="BX156" s="484" t="str">
        <f t="shared" si="5"/>
        <v/>
      </c>
      <c r="BY156" s="485"/>
      <c r="BZ156" s="485"/>
      <c r="CA156" s="485"/>
      <c r="CB156" s="485"/>
      <c r="CC156" s="485"/>
      <c r="CD156" s="485"/>
      <c r="CE156" s="485"/>
      <c r="CF156" s="485"/>
      <c r="CG156" s="485"/>
      <c r="CH156" s="485"/>
      <c r="CI156" s="485"/>
      <c r="CJ156" s="486"/>
      <c r="CP156" s="114">
        <f t="shared" si="4"/>
        <v>6</v>
      </c>
    </row>
    <row r="157" spans="1:94" ht="35.15" customHeight="1">
      <c r="A157" s="487">
        <v>41</v>
      </c>
      <c r="B157" s="487"/>
      <c r="C157" s="511"/>
      <c r="D157" s="512"/>
      <c r="E157" s="512"/>
      <c r="F157" s="512"/>
      <c r="G157" s="512"/>
      <c r="H157" s="512"/>
      <c r="I157" s="512"/>
      <c r="J157" s="512"/>
      <c r="K157" s="512"/>
      <c r="L157" s="512"/>
      <c r="M157" s="512"/>
      <c r="N157" s="512"/>
      <c r="O157" s="512"/>
      <c r="P157" s="512"/>
      <c r="Q157" s="512"/>
      <c r="R157" s="512"/>
      <c r="S157" s="512"/>
      <c r="T157" s="512"/>
      <c r="U157" s="512"/>
      <c r="V157" s="512"/>
      <c r="W157" s="512"/>
      <c r="X157" s="512"/>
      <c r="Y157" s="512"/>
      <c r="Z157" s="512"/>
      <c r="AA157" s="512"/>
      <c r="AB157" s="512"/>
      <c r="AC157" s="513"/>
      <c r="AD157" s="514" t="s">
        <v>304</v>
      </c>
      <c r="AE157" s="515"/>
      <c r="AF157" s="515"/>
      <c r="AG157" s="515"/>
      <c r="AH157" s="516"/>
      <c r="AI157" s="488" t="s">
        <v>304</v>
      </c>
      <c r="AJ157" s="489"/>
      <c r="AK157" s="489"/>
      <c r="AL157" s="489"/>
      <c r="AM157" s="489"/>
      <c r="AN157" s="490"/>
      <c r="AO157" s="490"/>
      <c r="AP157" s="490"/>
      <c r="AQ157" s="491"/>
      <c r="AR157" s="492" t="s">
        <v>213</v>
      </c>
      <c r="AS157" s="493"/>
      <c r="AT157" s="494"/>
      <c r="AU157" s="495"/>
      <c r="AV157" s="496" t="s">
        <v>212</v>
      </c>
      <c r="AW157" s="497"/>
      <c r="AX157" s="498"/>
      <c r="AY157" s="499"/>
      <c r="AZ157" s="499"/>
      <c r="BA157" s="500"/>
      <c r="BB157" s="501"/>
      <c r="BC157" s="501"/>
      <c r="BD157" s="501"/>
      <c r="BE157" s="501"/>
      <c r="BF157" s="517"/>
      <c r="BG157" s="518"/>
      <c r="BH157" s="518"/>
      <c r="BI157" s="518"/>
      <c r="BJ157" s="519" t="s">
        <v>726</v>
      </c>
      <c r="BK157" s="520"/>
      <c r="BL157" s="480"/>
      <c r="BM157" s="480"/>
      <c r="BN157" s="480"/>
      <c r="BO157" s="481"/>
      <c r="BP157" s="482" t="s">
        <v>211</v>
      </c>
      <c r="BQ157" s="483"/>
      <c r="BR157" s="480"/>
      <c r="BS157" s="480"/>
      <c r="BT157" s="480"/>
      <c r="BU157" s="481"/>
      <c r="BV157" s="482" t="s">
        <v>211</v>
      </c>
      <c r="BW157" s="483"/>
      <c r="BX157" s="484" t="str">
        <f t="shared" si="5"/>
        <v/>
      </c>
      <c r="BY157" s="485"/>
      <c r="BZ157" s="485"/>
      <c r="CA157" s="485"/>
      <c r="CB157" s="485"/>
      <c r="CC157" s="485"/>
      <c r="CD157" s="485"/>
      <c r="CE157" s="485"/>
      <c r="CF157" s="485"/>
      <c r="CG157" s="485"/>
      <c r="CH157" s="485"/>
      <c r="CI157" s="485"/>
      <c r="CJ157" s="486"/>
      <c r="CP157" s="114">
        <f t="shared" si="4"/>
        <v>6</v>
      </c>
    </row>
    <row r="158" spans="1:94" ht="35.15" customHeight="1">
      <c r="A158" s="487">
        <v>42</v>
      </c>
      <c r="B158" s="487"/>
      <c r="C158" s="511"/>
      <c r="D158" s="512"/>
      <c r="E158" s="512"/>
      <c r="F158" s="512"/>
      <c r="G158" s="512"/>
      <c r="H158" s="512"/>
      <c r="I158" s="512"/>
      <c r="J158" s="512"/>
      <c r="K158" s="512"/>
      <c r="L158" s="512"/>
      <c r="M158" s="512"/>
      <c r="N158" s="512"/>
      <c r="O158" s="512"/>
      <c r="P158" s="512"/>
      <c r="Q158" s="512"/>
      <c r="R158" s="512"/>
      <c r="S158" s="512"/>
      <c r="T158" s="512"/>
      <c r="U158" s="512"/>
      <c r="V158" s="512"/>
      <c r="W158" s="512"/>
      <c r="X158" s="512"/>
      <c r="Y158" s="512"/>
      <c r="Z158" s="512"/>
      <c r="AA158" s="512"/>
      <c r="AB158" s="512"/>
      <c r="AC158" s="513"/>
      <c r="AD158" s="514" t="s">
        <v>304</v>
      </c>
      <c r="AE158" s="515"/>
      <c r="AF158" s="515"/>
      <c r="AG158" s="515"/>
      <c r="AH158" s="516"/>
      <c r="AI158" s="488" t="s">
        <v>304</v>
      </c>
      <c r="AJ158" s="489"/>
      <c r="AK158" s="489"/>
      <c r="AL158" s="489"/>
      <c r="AM158" s="489"/>
      <c r="AN158" s="490"/>
      <c r="AO158" s="490"/>
      <c r="AP158" s="490"/>
      <c r="AQ158" s="491"/>
      <c r="AR158" s="492" t="s">
        <v>213</v>
      </c>
      <c r="AS158" s="493"/>
      <c r="AT158" s="494"/>
      <c r="AU158" s="495"/>
      <c r="AV158" s="496" t="s">
        <v>212</v>
      </c>
      <c r="AW158" s="497"/>
      <c r="AX158" s="498"/>
      <c r="AY158" s="499"/>
      <c r="AZ158" s="499"/>
      <c r="BA158" s="500"/>
      <c r="BB158" s="501"/>
      <c r="BC158" s="501"/>
      <c r="BD158" s="501"/>
      <c r="BE158" s="501"/>
      <c r="BF158" s="517"/>
      <c r="BG158" s="518"/>
      <c r="BH158" s="518"/>
      <c r="BI158" s="518"/>
      <c r="BJ158" s="519" t="s">
        <v>726</v>
      </c>
      <c r="BK158" s="520"/>
      <c r="BL158" s="480"/>
      <c r="BM158" s="480"/>
      <c r="BN158" s="480"/>
      <c r="BO158" s="481"/>
      <c r="BP158" s="482" t="s">
        <v>211</v>
      </c>
      <c r="BQ158" s="483"/>
      <c r="BR158" s="480"/>
      <c r="BS158" s="480"/>
      <c r="BT158" s="480"/>
      <c r="BU158" s="481"/>
      <c r="BV158" s="482" t="s">
        <v>211</v>
      </c>
      <c r="BW158" s="483"/>
      <c r="BX158" s="484" t="str">
        <f t="shared" si="5"/>
        <v/>
      </c>
      <c r="BY158" s="485"/>
      <c r="BZ158" s="485"/>
      <c r="CA158" s="485"/>
      <c r="CB158" s="485"/>
      <c r="CC158" s="485"/>
      <c r="CD158" s="485"/>
      <c r="CE158" s="485"/>
      <c r="CF158" s="485"/>
      <c r="CG158" s="485"/>
      <c r="CH158" s="485"/>
      <c r="CI158" s="485"/>
      <c r="CJ158" s="486"/>
      <c r="CP158" s="114">
        <f t="shared" si="4"/>
        <v>6</v>
      </c>
    </row>
    <row r="159" spans="1:94" ht="35.15" customHeight="1">
      <c r="A159" s="487">
        <v>43</v>
      </c>
      <c r="B159" s="487"/>
      <c r="C159" s="511"/>
      <c r="D159" s="512"/>
      <c r="E159" s="512"/>
      <c r="F159" s="512"/>
      <c r="G159" s="512"/>
      <c r="H159" s="512"/>
      <c r="I159" s="512"/>
      <c r="J159" s="512"/>
      <c r="K159" s="512"/>
      <c r="L159" s="512"/>
      <c r="M159" s="512"/>
      <c r="N159" s="512"/>
      <c r="O159" s="512"/>
      <c r="P159" s="512"/>
      <c r="Q159" s="512"/>
      <c r="R159" s="512"/>
      <c r="S159" s="512"/>
      <c r="T159" s="512"/>
      <c r="U159" s="512"/>
      <c r="V159" s="512"/>
      <c r="W159" s="512"/>
      <c r="X159" s="512"/>
      <c r="Y159" s="512"/>
      <c r="Z159" s="512"/>
      <c r="AA159" s="512"/>
      <c r="AB159" s="512"/>
      <c r="AC159" s="513"/>
      <c r="AD159" s="514" t="s">
        <v>304</v>
      </c>
      <c r="AE159" s="515"/>
      <c r="AF159" s="515"/>
      <c r="AG159" s="515"/>
      <c r="AH159" s="516"/>
      <c r="AI159" s="488" t="s">
        <v>304</v>
      </c>
      <c r="AJ159" s="489"/>
      <c r="AK159" s="489"/>
      <c r="AL159" s="489"/>
      <c r="AM159" s="489"/>
      <c r="AN159" s="490"/>
      <c r="AO159" s="490"/>
      <c r="AP159" s="490"/>
      <c r="AQ159" s="491"/>
      <c r="AR159" s="492" t="s">
        <v>213</v>
      </c>
      <c r="AS159" s="493"/>
      <c r="AT159" s="494"/>
      <c r="AU159" s="495"/>
      <c r="AV159" s="496" t="s">
        <v>212</v>
      </c>
      <c r="AW159" s="497"/>
      <c r="AX159" s="498"/>
      <c r="AY159" s="499"/>
      <c r="AZ159" s="499"/>
      <c r="BA159" s="500"/>
      <c r="BB159" s="501"/>
      <c r="BC159" s="501"/>
      <c r="BD159" s="501"/>
      <c r="BE159" s="501"/>
      <c r="BF159" s="517"/>
      <c r="BG159" s="518"/>
      <c r="BH159" s="518"/>
      <c r="BI159" s="518"/>
      <c r="BJ159" s="519" t="s">
        <v>726</v>
      </c>
      <c r="BK159" s="520"/>
      <c r="BL159" s="480"/>
      <c r="BM159" s="480"/>
      <c r="BN159" s="480"/>
      <c r="BO159" s="481"/>
      <c r="BP159" s="482" t="s">
        <v>211</v>
      </c>
      <c r="BQ159" s="483"/>
      <c r="BR159" s="480"/>
      <c r="BS159" s="480"/>
      <c r="BT159" s="480"/>
      <c r="BU159" s="481"/>
      <c r="BV159" s="482" t="s">
        <v>211</v>
      </c>
      <c r="BW159" s="483"/>
      <c r="BX159" s="484" t="str">
        <f t="shared" si="5"/>
        <v/>
      </c>
      <c r="BY159" s="485"/>
      <c r="BZ159" s="485"/>
      <c r="CA159" s="485"/>
      <c r="CB159" s="485"/>
      <c r="CC159" s="485"/>
      <c r="CD159" s="485"/>
      <c r="CE159" s="485"/>
      <c r="CF159" s="485"/>
      <c r="CG159" s="485"/>
      <c r="CH159" s="485"/>
      <c r="CI159" s="485"/>
      <c r="CJ159" s="486"/>
      <c r="CP159" s="114">
        <f t="shared" si="4"/>
        <v>6</v>
      </c>
    </row>
    <row r="160" spans="1:94" ht="35.15" customHeight="1">
      <c r="A160" s="487">
        <v>44</v>
      </c>
      <c r="B160" s="487"/>
      <c r="C160" s="511"/>
      <c r="D160" s="512"/>
      <c r="E160" s="512"/>
      <c r="F160" s="512"/>
      <c r="G160" s="512"/>
      <c r="H160" s="512"/>
      <c r="I160" s="512"/>
      <c r="J160" s="512"/>
      <c r="K160" s="512"/>
      <c r="L160" s="512"/>
      <c r="M160" s="512"/>
      <c r="N160" s="512"/>
      <c r="O160" s="512"/>
      <c r="P160" s="512"/>
      <c r="Q160" s="512"/>
      <c r="R160" s="512"/>
      <c r="S160" s="512"/>
      <c r="T160" s="512"/>
      <c r="U160" s="512"/>
      <c r="V160" s="512"/>
      <c r="W160" s="512"/>
      <c r="X160" s="512"/>
      <c r="Y160" s="512"/>
      <c r="Z160" s="512"/>
      <c r="AA160" s="512"/>
      <c r="AB160" s="512"/>
      <c r="AC160" s="513"/>
      <c r="AD160" s="514" t="s">
        <v>304</v>
      </c>
      <c r="AE160" s="515"/>
      <c r="AF160" s="515"/>
      <c r="AG160" s="515"/>
      <c r="AH160" s="516"/>
      <c r="AI160" s="488" t="s">
        <v>304</v>
      </c>
      <c r="AJ160" s="489"/>
      <c r="AK160" s="489"/>
      <c r="AL160" s="489"/>
      <c r="AM160" s="489"/>
      <c r="AN160" s="490"/>
      <c r="AO160" s="490"/>
      <c r="AP160" s="490"/>
      <c r="AQ160" s="491"/>
      <c r="AR160" s="492" t="s">
        <v>213</v>
      </c>
      <c r="AS160" s="493"/>
      <c r="AT160" s="494"/>
      <c r="AU160" s="495"/>
      <c r="AV160" s="496" t="s">
        <v>212</v>
      </c>
      <c r="AW160" s="497"/>
      <c r="AX160" s="498"/>
      <c r="AY160" s="499"/>
      <c r="AZ160" s="499"/>
      <c r="BA160" s="500"/>
      <c r="BB160" s="501"/>
      <c r="BC160" s="501"/>
      <c r="BD160" s="501"/>
      <c r="BE160" s="501"/>
      <c r="BF160" s="517"/>
      <c r="BG160" s="518"/>
      <c r="BH160" s="518"/>
      <c r="BI160" s="518"/>
      <c r="BJ160" s="519" t="s">
        <v>726</v>
      </c>
      <c r="BK160" s="520"/>
      <c r="BL160" s="480"/>
      <c r="BM160" s="480"/>
      <c r="BN160" s="480"/>
      <c r="BO160" s="481"/>
      <c r="BP160" s="482" t="s">
        <v>211</v>
      </c>
      <c r="BQ160" s="483"/>
      <c r="BR160" s="480"/>
      <c r="BS160" s="480"/>
      <c r="BT160" s="480"/>
      <c r="BU160" s="481"/>
      <c r="BV160" s="482" t="s">
        <v>211</v>
      </c>
      <c r="BW160" s="483"/>
      <c r="BX160" s="484" t="str">
        <f t="shared" si="5"/>
        <v/>
      </c>
      <c r="BY160" s="485"/>
      <c r="BZ160" s="485"/>
      <c r="CA160" s="485"/>
      <c r="CB160" s="485"/>
      <c r="CC160" s="485"/>
      <c r="CD160" s="485"/>
      <c r="CE160" s="485"/>
      <c r="CF160" s="485"/>
      <c r="CG160" s="485"/>
      <c r="CH160" s="485"/>
      <c r="CI160" s="485"/>
      <c r="CJ160" s="486"/>
      <c r="CP160" s="114">
        <f t="shared" si="4"/>
        <v>6</v>
      </c>
    </row>
    <row r="161" spans="1:94" ht="35.15" customHeight="1">
      <c r="A161" s="487">
        <v>45</v>
      </c>
      <c r="B161" s="487"/>
      <c r="C161" s="511"/>
      <c r="D161" s="512"/>
      <c r="E161" s="512"/>
      <c r="F161" s="512"/>
      <c r="G161" s="512"/>
      <c r="H161" s="512"/>
      <c r="I161" s="512"/>
      <c r="J161" s="512"/>
      <c r="K161" s="512"/>
      <c r="L161" s="512"/>
      <c r="M161" s="512"/>
      <c r="N161" s="512"/>
      <c r="O161" s="512"/>
      <c r="P161" s="512"/>
      <c r="Q161" s="512"/>
      <c r="R161" s="512"/>
      <c r="S161" s="512"/>
      <c r="T161" s="512"/>
      <c r="U161" s="512"/>
      <c r="V161" s="512"/>
      <c r="W161" s="512"/>
      <c r="X161" s="512"/>
      <c r="Y161" s="512"/>
      <c r="Z161" s="512"/>
      <c r="AA161" s="512"/>
      <c r="AB161" s="512"/>
      <c r="AC161" s="513"/>
      <c r="AD161" s="514" t="s">
        <v>304</v>
      </c>
      <c r="AE161" s="515"/>
      <c r="AF161" s="515"/>
      <c r="AG161" s="515"/>
      <c r="AH161" s="516"/>
      <c r="AI161" s="488" t="s">
        <v>304</v>
      </c>
      <c r="AJ161" s="489"/>
      <c r="AK161" s="489"/>
      <c r="AL161" s="489"/>
      <c r="AM161" s="489"/>
      <c r="AN161" s="490"/>
      <c r="AO161" s="490"/>
      <c r="AP161" s="490"/>
      <c r="AQ161" s="491"/>
      <c r="AR161" s="492" t="s">
        <v>213</v>
      </c>
      <c r="AS161" s="493"/>
      <c r="AT161" s="494"/>
      <c r="AU161" s="495"/>
      <c r="AV161" s="496" t="s">
        <v>212</v>
      </c>
      <c r="AW161" s="497"/>
      <c r="AX161" s="498"/>
      <c r="AY161" s="499"/>
      <c r="AZ161" s="499"/>
      <c r="BA161" s="500"/>
      <c r="BB161" s="501"/>
      <c r="BC161" s="501"/>
      <c r="BD161" s="501"/>
      <c r="BE161" s="501"/>
      <c r="BF161" s="517"/>
      <c r="BG161" s="518"/>
      <c r="BH161" s="518"/>
      <c r="BI161" s="518"/>
      <c r="BJ161" s="519" t="s">
        <v>726</v>
      </c>
      <c r="BK161" s="520"/>
      <c r="BL161" s="480"/>
      <c r="BM161" s="480"/>
      <c r="BN161" s="480"/>
      <c r="BO161" s="481"/>
      <c r="BP161" s="482" t="s">
        <v>211</v>
      </c>
      <c r="BQ161" s="483"/>
      <c r="BR161" s="480"/>
      <c r="BS161" s="480"/>
      <c r="BT161" s="480"/>
      <c r="BU161" s="481"/>
      <c r="BV161" s="482" t="s">
        <v>211</v>
      </c>
      <c r="BW161" s="483"/>
      <c r="BX161" s="484" t="str">
        <f t="shared" si="5"/>
        <v/>
      </c>
      <c r="BY161" s="485"/>
      <c r="BZ161" s="485"/>
      <c r="CA161" s="485"/>
      <c r="CB161" s="485"/>
      <c r="CC161" s="485"/>
      <c r="CD161" s="485"/>
      <c r="CE161" s="485"/>
      <c r="CF161" s="485"/>
      <c r="CG161" s="485"/>
      <c r="CH161" s="485"/>
      <c r="CI161" s="485"/>
      <c r="CJ161" s="486"/>
      <c r="CP161" s="114">
        <f t="shared" si="4"/>
        <v>6</v>
      </c>
    </row>
    <row r="162" spans="1:94" ht="35.15" customHeight="1">
      <c r="A162" s="487">
        <v>46</v>
      </c>
      <c r="B162" s="487"/>
      <c r="C162" s="511"/>
      <c r="D162" s="512"/>
      <c r="E162" s="512"/>
      <c r="F162" s="512"/>
      <c r="G162" s="512"/>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3"/>
      <c r="AD162" s="514" t="s">
        <v>304</v>
      </c>
      <c r="AE162" s="515"/>
      <c r="AF162" s="515"/>
      <c r="AG162" s="515"/>
      <c r="AH162" s="516"/>
      <c r="AI162" s="488" t="s">
        <v>304</v>
      </c>
      <c r="AJ162" s="489"/>
      <c r="AK162" s="489"/>
      <c r="AL162" s="489"/>
      <c r="AM162" s="489"/>
      <c r="AN162" s="490"/>
      <c r="AO162" s="490"/>
      <c r="AP162" s="490"/>
      <c r="AQ162" s="491"/>
      <c r="AR162" s="492" t="s">
        <v>213</v>
      </c>
      <c r="AS162" s="493"/>
      <c r="AT162" s="494"/>
      <c r="AU162" s="495"/>
      <c r="AV162" s="496" t="s">
        <v>212</v>
      </c>
      <c r="AW162" s="497"/>
      <c r="AX162" s="498"/>
      <c r="AY162" s="499"/>
      <c r="AZ162" s="499"/>
      <c r="BA162" s="500"/>
      <c r="BB162" s="501"/>
      <c r="BC162" s="501"/>
      <c r="BD162" s="501"/>
      <c r="BE162" s="501"/>
      <c r="BF162" s="517"/>
      <c r="BG162" s="518"/>
      <c r="BH162" s="518"/>
      <c r="BI162" s="518"/>
      <c r="BJ162" s="519" t="s">
        <v>726</v>
      </c>
      <c r="BK162" s="520"/>
      <c r="BL162" s="480"/>
      <c r="BM162" s="480"/>
      <c r="BN162" s="480"/>
      <c r="BO162" s="481"/>
      <c r="BP162" s="482" t="s">
        <v>211</v>
      </c>
      <c r="BQ162" s="483"/>
      <c r="BR162" s="480"/>
      <c r="BS162" s="480"/>
      <c r="BT162" s="480"/>
      <c r="BU162" s="481"/>
      <c r="BV162" s="482" t="s">
        <v>211</v>
      </c>
      <c r="BW162" s="483"/>
      <c r="BX162" s="484" t="str">
        <f t="shared" si="5"/>
        <v/>
      </c>
      <c r="BY162" s="485"/>
      <c r="BZ162" s="485"/>
      <c r="CA162" s="485"/>
      <c r="CB162" s="485"/>
      <c r="CC162" s="485"/>
      <c r="CD162" s="485"/>
      <c r="CE162" s="485"/>
      <c r="CF162" s="485"/>
      <c r="CG162" s="485"/>
      <c r="CH162" s="485"/>
      <c r="CI162" s="485"/>
      <c r="CJ162" s="486"/>
      <c r="CP162" s="114">
        <f t="shared" si="4"/>
        <v>6</v>
      </c>
    </row>
    <row r="163" spans="1:94" ht="35.15" customHeight="1">
      <c r="A163" s="487">
        <v>47</v>
      </c>
      <c r="B163" s="487"/>
      <c r="C163" s="511"/>
      <c r="D163" s="512"/>
      <c r="E163" s="512"/>
      <c r="F163" s="512"/>
      <c r="G163" s="512"/>
      <c r="H163" s="512"/>
      <c r="I163" s="512"/>
      <c r="J163" s="512"/>
      <c r="K163" s="512"/>
      <c r="L163" s="512"/>
      <c r="M163" s="512"/>
      <c r="N163" s="512"/>
      <c r="O163" s="512"/>
      <c r="P163" s="512"/>
      <c r="Q163" s="512"/>
      <c r="R163" s="512"/>
      <c r="S163" s="512"/>
      <c r="T163" s="512"/>
      <c r="U163" s="512"/>
      <c r="V163" s="512"/>
      <c r="W163" s="512"/>
      <c r="X163" s="512"/>
      <c r="Y163" s="512"/>
      <c r="Z163" s="512"/>
      <c r="AA163" s="512"/>
      <c r="AB163" s="512"/>
      <c r="AC163" s="513"/>
      <c r="AD163" s="514" t="s">
        <v>304</v>
      </c>
      <c r="AE163" s="515"/>
      <c r="AF163" s="515"/>
      <c r="AG163" s="515"/>
      <c r="AH163" s="516"/>
      <c r="AI163" s="488" t="s">
        <v>304</v>
      </c>
      <c r="AJ163" s="489"/>
      <c r="AK163" s="489"/>
      <c r="AL163" s="489"/>
      <c r="AM163" s="489"/>
      <c r="AN163" s="490"/>
      <c r="AO163" s="490"/>
      <c r="AP163" s="490"/>
      <c r="AQ163" s="491"/>
      <c r="AR163" s="492" t="s">
        <v>213</v>
      </c>
      <c r="AS163" s="493"/>
      <c r="AT163" s="494"/>
      <c r="AU163" s="495"/>
      <c r="AV163" s="496" t="s">
        <v>212</v>
      </c>
      <c r="AW163" s="497"/>
      <c r="AX163" s="498"/>
      <c r="AY163" s="499"/>
      <c r="AZ163" s="499"/>
      <c r="BA163" s="500"/>
      <c r="BB163" s="501"/>
      <c r="BC163" s="501"/>
      <c r="BD163" s="501"/>
      <c r="BE163" s="501"/>
      <c r="BF163" s="517"/>
      <c r="BG163" s="518"/>
      <c r="BH163" s="518"/>
      <c r="BI163" s="518"/>
      <c r="BJ163" s="519" t="s">
        <v>726</v>
      </c>
      <c r="BK163" s="520"/>
      <c r="BL163" s="480"/>
      <c r="BM163" s="480"/>
      <c r="BN163" s="480"/>
      <c r="BO163" s="481"/>
      <c r="BP163" s="482" t="s">
        <v>211</v>
      </c>
      <c r="BQ163" s="483"/>
      <c r="BR163" s="480"/>
      <c r="BS163" s="480"/>
      <c r="BT163" s="480"/>
      <c r="BU163" s="481"/>
      <c r="BV163" s="482" t="s">
        <v>211</v>
      </c>
      <c r="BW163" s="483"/>
      <c r="BX163" s="484" t="str">
        <f t="shared" si="5"/>
        <v/>
      </c>
      <c r="BY163" s="485"/>
      <c r="BZ163" s="485"/>
      <c r="CA163" s="485"/>
      <c r="CB163" s="485"/>
      <c r="CC163" s="485"/>
      <c r="CD163" s="485"/>
      <c r="CE163" s="485"/>
      <c r="CF163" s="485"/>
      <c r="CG163" s="485"/>
      <c r="CH163" s="485"/>
      <c r="CI163" s="485"/>
      <c r="CJ163" s="486"/>
      <c r="CP163" s="114">
        <f t="shared" si="4"/>
        <v>6</v>
      </c>
    </row>
    <row r="164" spans="1:94" ht="35.15" customHeight="1">
      <c r="A164" s="487">
        <v>48</v>
      </c>
      <c r="B164" s="487"/>
      <c r="C164" s="511"/>
      <c r="D164" s="512"/>
      <c r="E164" s="512"/>
      <c r="F164" s="512"/>
      <c r="G164" s="512"/>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3"/>
      <c r="AD164" s="514" t="s">
        <v>304</v>
      </c>
      <c r="AE164" s="515"/>
      <c r="AF164" s="515"/>
      <c r="AG164" s="515"/>
      <c r="AH164" s="516"/>
      <c r="AI164" s="488" t="s">
        <v>304</v>
      </c>
      <c r="AJ164" s="489"/>
      <c r="AK164" s="489"/>
      <c r="AL164" s="489"/>
      <c r="AM164" s="489"/>
      <c r="AN164" s="490"/>
      <c r="AO164" s="490"/>
      <c r="AP164" s="490"/>
      <c r="AQ164" s="491"/>
      <c r="AR164" s="492" t="s">
        <v>213</v>
      </c>
      <c r="AS164" s="493"/>
      <c r="AT164" s="494"/>
      <c r="AU164" s="495"/>
      <c r="AV164" s="496" t="s">
        <v>212</v>
      </c>
      <c r="AW164" s="497"/>
      <c r="AX164" s="498"/>
      <c r="AY164" s="499"/>
      <c r="AZ164" s="499"/>
      <c r="BA164" s="500"/>
      <c r="BB164" s="501"/>
      <c r="BC164" s="501"/>
      <c r="BD164" s="501"/>
      <c r="BE164" s="501"/>
      <c r="BF164" s="517"/>
      <c r="BG164" s="518"/>
      <c r="BH164" s="518"/>
      <c r="BI164" s="518"/>
      <c r="BJ164" s="519" t="s">
        <v>726</v>
      </c>
      <c r="BK164" s="520"/>
      <c r="BL164" s="480"/>
      <c r="BM164" s="480"/>
      <c r="BN164" s="480"/>
      <c r="BO164" s="481"/>
      <c r="BP164" s="482" t="s">
        <v>211</v>
      </c>
      <c r="BQ164" s="483"/>
      <c r="BR164" s="480"/>
      <c r="BS164" s="480"/>
      <c r="BT164" s="480"/>
      <c r="BU164" s="481"/>
      <c r="BV164" s="482" t="s">
        <v>211</v>
      </c>
      <c r="BW164" s="483"/>
      <c r="BX164" s="484" t="str">
        <f t="shared" si="5"/>
        <v/>
      </c>
      <c r="BY164" s="485"/>
      <c r="BZ164" s="485"/>
      <c r="CA164" s="485"/>
      <c r="CB164" s="485"/>
      <c r="CC164" s="485"/>
      <c r="CD164" s="485"/>
      <c r="CE164" s="485"/>
      <c r="CF164" s="485"/>
      <c r="CG164" s="485"/>
      <c r="CH164" s="485"/>
      <c r="CI164" s="485"/>
      <c r="CJ164" s="486"/>
      <c r="CP164" s="114">
        <f t="shared" si="4"/>
        <v>6</v>
      </c>
    </row>
    <row r="165" spans="1:94" ht="35.15" customHeight="1">
      <c r="A165" s="487">
        <v>49</v>
      </c>
      <c r="B165" s="487"/>
      <c r="C165" s="511"/>
      <c r="D165" s="512"/>
      <c r="E165" s="512"/>
      <c r="F165" s="512"/>
      <c r="G165" s="512"/>
      <c r="H165" s="512"/>
      <c r="I165" s="512"/>
      <c r="J165" s="512"/>
      <c r="K165" s="512"/>
      <c r="L165" s="512"/>
      <c r="M165" s="512"/>
      <c r="N165" s="512"/>
      <c r="O165" s="512"/>
      <c r="P165" s="512"/>
      <c r="Q165" s="512"/>
      <c r="R165" s="512"/>
      <c r="S165" s="512"/>
      <c r="T165" s="512"/>
      <c r="U165" s="512"/>
      <c r="V165" s="512"/>
      <c r="W165" s="512"/>
      <c r="X165" s="512"/>
      <c r="Y165" s="512"/>
      <c r="Z165" s="512"/>
      <c r="AA165" s="512"/>
      <c r="AB165" s="512"/>
      <c r="AC165" s="513"/>
      <c r="AD165" s="514" t="s">
        <v>304</v>
      </c>
      <c r="AE165" s="515"/>
      <c r="AF165" s="515"/>
      <c r="AG165" s="515"/>
      <c r="AH165" s="516"/>
      <c r="AI165" s="488" t="s">
        <v>304</v>
      </c>
      <c r="AJ165" s="489"/>
      <c r="AK165" s="489"/>
      <c r="AL165" s="489"/>
      <c r="AM165" s="489"/>
      <c r="AN165" s="490"/>
      <c r="AO165" s="490"/>
      <c r="AP165" s="490"/>
      <c r="AQ165" s="491"/>
      <c r="AR165" s="492" t="s">
        <v>213</v>
      </c>
      <c r="AS165" s="493"/>
      <c r="AT165" s="494"/>
      <c r="AU165" s="495"/>
      <c r="AV165" s="496" t="s">
        <v>212</v>
      </c>
      <c r="AW165" s="497"/>
      <c r="AX165" s="498"/>
      <c r="AY165" s="499"/>
      <c r="AZ165" s="499"/>
      <c r="BA165" s="500"/>
      <c r="BB165" s="501"/>
      <c r="BC165" s="501"/>
      <c r="BD165" s="501"/>
      <c r="BE165" s="501"/>
      <c r="BF165" s="517"/>
      <c r="BG165" s="518"/>
      <c r="BH165" s="518"/>
      <c r="BI165" s="518"/>
      <c r="BJ165" s="519" t="s">
        <v>726</v>
      </c>
      <c r="BK165" s="520"/>
      <c r="BL165" s="480"/>
      <c r="BM165" s="480"/>
      <c r="BN165" s="480"/>
      <c r="BO165" s="481"/>
      <c r="BP165" s="482" t="s">
        <v>211</v>
      </c>
      <c r="BQ165" s="483"/>
      <c r="BR165" s="480"/>
      <c r="BS165" s="480"/>
      <c r="BT165" s="480"/>
      <c r="BU165" s="481"/>
      <c r="BV165" s="482" t="s">
        <v>211</v>
      </c>
      <c r="BW165" s="483"/>
      <c r="BX165" s="484" t="str">
        <f t="shared" si="5"/>
        <v/>
      </c>
      <c r="BY165" s="485"/>
      <c r="BZ165" s="485"/>
      <c r="CA165" s="485"/>
      <c r="CB165" s="485"/>
      <c r="CC165" s="485"/>
      <c r="CD165" s="485"/>
      <c r="CE165" s="485"/>
      <c r="CF165" s="485"/>
      <c r="CG165" s="485"/>
      <c r="CH165" s="485"/>
      <c r="CI165" s="485"/>
      <c r="CJ165" s="486"/>
      <c r="CP165" s="114">
        <f t="shared" si="4"/>
        <v>6</v>
      </c>
    </row>
    <row r="166" spans="1:94" ht="35.15" customHeight="1">
      <c r="A166" s="487">
        <v>50</v>
      </c>
      <c r="B166" s="487"/>
      <c r="C166" s="511"/>
      <c r="D166" s="512"/>
      <c r="E166" s="512"/>
      <c r="F166" s="512"/>
      <c r="G166" s="512"/>
      <c r="H166" s="512"/>
      <c r="I166" s="512"/>
      <c r="J166" s="512"/>
      <c r="K166" s="512"/>
      <c r="L166" s="512"/>
      <c r="M166" s="512"/>
      <c r="N166" s="512"/>
      <c r="O166" s="512"/>
      <c r="P166" s="512"/>
      <c r="Q166" s="512"/>
      <c r="R166" s="512"/>
      <c r="S166" s="512"/>
      <c r="T166" s="512"/>
      <c r="U166" s="512"/>
      <c r="V166" s="512"/>
      <c r="W166" s="512"/>
      <c r="X166" s="512"/>
      <c r="Y166" s="512"/>
      <c r="Z166" s="512"/>
      <c r="AA166" s="512"/>
      <c r="AB166" s="512"/>
      <c r="AC166" s="513"/>
      <c r="AD166" s="514" t="s">
        <v>304</v>
      </c>
      <c r="AE166" s="515"/>
      <c r="AF166" s="515"/>
      <c r="AG166" s="515"/>
      <c r="AH166" s="516"/>
      <c r="AI166" s="488" t="s">
        <v>304</v>
      </c>
      <c r="AJ166" s="489"/>
      <c r="AK166" s="489"/>
      <c r="AL166" s="489"/>
      <c r="AM166" s="489"/>
      <c r="AN166" s="490"/>
      <c r="AO166" s="490"/>
      <c r="AP166" s="490"/>
      <c r="AQ166" s="491"/>
      <c r="AR166" s="492" t="s">
        <v>213</v>
      </c>
      <c r="AS166" s="493"/>
      <c r="AT166" s="494"/>
      <c r="AU166" s="495"/>
      <c r="AV166" s="496" t="s">
        <v>212</v>
      </c>
      <c r="AW166" s="497"/>
      <c r="AX166" s="498"/>
      <c r="AY166" s="499"/>
      <c r="AZ166" s="499"/>
      <c r="BA166" s="500"/>
      <c r="BB166" s="501"/>
      <c r="BC166" s="501"/>
      <c r="BD166" s="501"/>
      <c r="BE166" s="501"/>
      <c r="BF166" s="517"/>
      <c r="BG166" s="518"/>
      <c r="BH166" s="518"/>
      <c r="BI166" s="518"/>
      <c r="BJ166" s="519" t="s">
        <v>726</v>
      </c>
      <c r="BK166" s="520"/>
      <c r="BL166" s="480"/>
      <c r="BM166" s="480"/>
      <c r="BN166" s="480"/>
      <c r="BO166" s="481"/>
      <c r="BP166" s="482" t="s">
        <v>211</v>
      </c>
      <c r="BQ166" s="483"/>
      <c r="BR166" s="480"/>
      <c r="BS166" s="480"/>
      <c r="BT166" s="480"/>
      <c r="BU166" s="481"/>
      <c r="BV166" s="482" t="s">
        <v>211</v>
      </c>
      <c r="BW166" s="483"/>
      <c r="BX166" s="484" t="str">
        <f t="shared" si="5"/>
        <v/>
      </c>
      <c r="BY166" s="485"/>
      <c r="BZ166" s="485"/>
      <c r="CA166" s="485"/>
      <c r="CB166" s="485"/>
      <c r="CC166" s="485"/>
      <c r="CD166" s="485"/>
      <c r="CE166" s="485"/>
      <c r="CF166" s="485"/>
      <c r="CG166" s="485"/>
      <c r="CH166" s="485"/>
      <c r="CI166" s="485"/>
      <c r="CJ166" s="486"/>
      <c r="CP166" s="114">
        <f t="shared" si="4"/>
        <v>6</v>
      </c>
    </row>
    <row r="167" spans="1:94" ht="18.75" customHeight="1">
      <c r="A167" s="115"/>
      <c r="B167" s="107"/>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c r="AA167" s="117"/>
      <c r="AB167" s="117"/>
      <c r="AC167" s="117"/>
      <c r="AD167" s="117"/>
      <c r="AE167" s="117"/>
      <c r="AF167" s="117"/>
      <c r="AG167" s="117"/>
      <c r="AH167" s="117"/>
      <c r="AI167" s="118"/>
      <c r="AJ167" s="118"/>
      <c r="AK167" s="118"/>
      <c r="AL167" s="118"/>
      <c r="AM167" s="118"/>
      <c r="AN167" s="119"/>
      <c r="AO167" s="119"/>
      <c r="AP167" s="119"/>
      <c r="AQ167" s="119"/>
      <c r="AR167" s="120"/>
      <c r="AS167" s="120"/>
      <c r="AT167" s="121"/>
      <c r="AU167" s="121"/>
      <c r="AV167" s="112"/>
      <c r="AW167" s="112"/>
      <c r="AX167" s="107"/>
      <c r="AY167" s="107"/>
      <c r="AZ167" s="107"/>
      <c r="BA167" s="107"/>
      <c r="BB167" s="122"/>
      <c r="BC167" s="122"/>
      <c r="BD167" s="122"/>
      <c r="BE167" s="122"/>
      <c r="BF167" s="122"/>
      <c r="BG167" s="122"/>
      <c r="BH167" s="122"/>
      <c r="BI167" s="122"/>
      <c r="BJ167" s="122"/>
      <c r="BK167" s="122"/>
      <c r="BL167" s="123"/>
      <c r="BM167" s="123"/>
      <c r="BN167" s="123"/>
      <c r="BO167" s="123"/>
      <c r="BP167" s="124"/>
      <c r="BQ167" s="124"/>
      <c r="BR167" s="123"/>
      <c r="BS167" s="123"/>
      <c r="BT167" s="123"/>
      <c r="BU167" s="123"/>
      <c r="BV167" s="124"/>
      <c r="BW167" s="124"/>
      <c r="BX167" s="125"/>
      <c r="BY167" s="125"/>
      <c r="BZ167" s="125"/>
      <c r="CA167" s="125"/>
      <c r="CB167" s="125"/>
      <c r="CC167" s="125"/>
      <c r="CD167" s="125"/>
      <c r="CE167" s="125"/>
      <c r="CF167" s="110"/>
      <c r="CG167" s="110"/>
      <c r="CH167" s="110"/>
      <c r="CI167" s="110"/>
      <c r="CJ167" s="110"/>
      <c r="CP167" s="113"/>
    </row>
    <row r="168" spans="1:94" ht="18.75" customHeight="1">
      <c r="A168" s="115"/>
      <c r="B168" s="126"/>
      <c r="C168" s="126"/>
      <c r="D168" s="126"/>
      <c r="E168" s="126"/>
      <c r="F168" s="126"/>
      <c r="G168" s="126"/>
      <c r="H168" s="126"/>
      <c r="I168" s="126"/>
      <c r="J168" s="126"/>
      <c r="K168" s="126"/>
      <c r="L168" s="126"/>
      <c r="M168" s="126"/>
      <c r="N168" s="126"/>
      <c r="O168" s="126"/>
      <c r="P168" s="126"/>
      <c r="Q168" s="126"/>
      <c r="R168" s="126"/>
      <c r="S168" s="126"/>
      <c r="T168" s="126"/>
      <c r="U168" s="126"/>
      <c r="V168" s="126"/>
      <c r="W168" s="126"/>
      <c r="X168" s="126"/>
      <c r="Y168" s="126"/>
      <c r="Z168" s="126"/>
      <c r="AA168" s="126"/>
      <c r="AB168" s="126"/>
      <c r="AC168" s="126"/>
      <c r="AD168" s="126"/>
      <c r="AE168" s="126"/>
      <c r="AF168" s="126"/>
      <c r="AG168" s="126"/>
      <c r="AH168" s="126"/>
      <c r="AI168" s="126"/>
      <c r="AJ168" s="126"/>
      <c r="AK168" s="126"/>
      <c r="AL168" s="126"/>
      <c r="AM168" s="126"/>
      <c r="AN168" s="126"/>
      <c r="AO168" s="127"/>
      <c r="AP168" s="127"/>
      <c r="AQ168" s="127"/>
      <c r="AR168" s="127"/>
      <c r="AS168" s="127"/>
      <c r="AT168" s="127"/>
      <c r="AU168" s="127"/>
      <c r="AV168" s="127"/>
      <c r="AW168" s="127"/>
      <c r="AX168" s="127"/>
      <c r="AY168" s="127"/>
      <c r="AZ168" s="127"/>
      <c r="BA168" s="127"/>
      <c r="BB168" s="127"/>
      <c r="BC168" s="127"/>
      <c r="BD168" s="127"/>
      <c r="BE168" s="127"/>
      <c r="BF168" s="127"/>
      <c r="BG168" s="127"/>
      <c r="BH168" s="127"/>
      <c r="BI168" s="127"/>
      <c r="BJ168" s="127"/>
      <c r="BK168" s="127"/>
      <c r="BL168" s="127"/>
      <c r="BM168" s="127"/>
      <c r="BN168" s="127"/>
      <c r="BO168" s="127"/>
      <c r="BP168" s="127"/>
      <c r="BQ168" s="127"/>
      <c r="BR168" s="127"/>
      <c r="BS168" s="127"/>
      <c r="BT168" s="127"/>
      <c r="BU168" s="127"/>
      <c r="BV168" s="127"/>
      <c r="BW168" s="127"/>
      <c r="BX168" s="127"/>
      <c r="BY168" s="127"/>
      <c r="BZ168" s="127"/>
      <c r="CA168" s="127"/>
      <c r="CB168" s="127"/>
      <c r="CC168" s="127"/>
      <c r="CD168" s="127"/>
      <c r="CE168" s="127"/>
      <c r="CF168" s="127"/>
      <c r="CG168" s="127"/>
      <c r="CH168" s="127"/>
    </row>
    <row r="169" spans="1:94" ht="28.5" customHeight="1">
      <c r="A169" s="52"/>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3"/>
      <c r="AY169" s="53"/>
      <c r="AZ169" s="53"/>
      <c r="BA169" s="53"/>
      <c r="BB169" s="53"/>
      <c r="BC169" s="53"/>
      <c r="BD169" s="53"/>
      <c r="BE169" s="53"/>
      <c r="BF169" s="53"/>
      <c r="BG169" s="53"/>
      <c r="BH169" s="53"/>
      <c r="BI169" s="53"/>
      <c r="BJ169" s="53"/>
      <c r="BK169" s="53"/>
      <c r="BL169" s="53"/>
      <c r="BM169" s="53"/>
      <c r="BN169" s="53"/>
      <c r="BO169" s="53"/>
      <c r="BP169" s="53"/>
      <c r="BQ169" s="53"/>
      <c r="BR169" s="53"/>
      <c r="BS169" s="53"/>
      <c r="BT169" s="53"/>
      <c r="BU169" s="53"/>
      <c r="BV169" s="53"/>
      <c r="BW169" s="53"/>
      <c r="BX169" s="53"/>
      <c r="BY169" s="53"/>
      <c r="BZ169" s="53"/>
      <c r="CA169" s="53"/>
      <c r="CB169" s="53"/>
      <c r="CC169" s="53"/>
      <c r="CD169" s="53"/>
      <c r="CE169" s="54" t="s">
        <v>388</v>
      </c>
      <c r="CF169" s="545" t="s">
        <v>396</v>
      </c>
      <c r="CG169" s="545"/>
      <c r="CH169" s="55" t="s">
        <v>390</v>
      </c>
      <c r="CI169" s="545" t="s">
        <v>396</v>
      </c>
      <c r="CJ169" s="545"/>
      <c r="CK169" s="54" t="s">
        <v>392</v>
      </c>
      <c r="CL169" s="54" t="s">
        <v>393</v>
      </c>
    </row>
    <row r="170" spans="1:94" ht="18.75" customHeight="1">
      <c r="A170" s="52"/>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3"/>
      <c r="AY170" s="53"/>
      <c r="AZ170" s="53"/>
      <c r="BA170" s="53"/>
      <c r="BB170" s="53"/>
      <c r="BC170" s="53"/>
      <c r="BD170" s="53"/>
      <c r="BE170" s="53"/>
      <c r="BF170" s="53"/>
      <c r="BG170" s="53"/>
      <c r="BH170" s="53"/>
      <c r="BI170" s="53"/>
      <c r="BJ170" s="53"/>
      <c r="BK170" s="53"/>
      <c r="BL170" s="53"/>
      <c r="BM170" s="53"/>
      <c r="BN170" s="53"/>
      <c r="BO170" s="53"/>
      <c r="BP170" s="53"/>
      <c r="BQ170" s="53"/>
      <c r="BR170" s="53"/>
      <c r="BS170" s="53"/>
      <c r="BT170" s="53"/>
      <c r="BU170" s="53"/>
      <c r="BV170" s="53"/>
      <c r="BW170" s="53"/>
      <c r="BX170" s="53"/>
      <c r="BY170" s="53"/>
      <c r="BZ170" s="53"/>
      <c r="CA170" s="53"/>
      <c r="CB170" s="53"/>
      <c r="CC170" s="53"/>
      <c r="CD170" s="53"/>
      <c r="CE170" s="54"/>
      <c r="CF170" s="116"/>
      <c r="CG170" s="116"/>
      <c r="CH170" s="55"/>
      <c r="CI170" s="116"/>
      <c r="CJ170" s="116"/>
      <c r="CK170" s="54"/>
      <c r="CL170" s="54"/>
    </row>
    <row r="171" spans="1:94" ht="18.75" customHeight="1">
      <c r="A171" s="52"/>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3"/>
      <c r="AY171" s="53"/>
      <c r="AZ171" s="53"/>
      <c r="BA171" s="53"/>
      <c r="BB171" s="53"/>
      <c r="BC171" s="53"/>
      <c r="BD171" s="53"/>
      <c r="BE171" s="53"/>
      <c r="BF171" s="53"/>
      <c r="BG171" s="53"/>
      <c r="BH171" s="53"/>
      <c r="BI171" s="53"/>
      <c r="BJ171" s="53"/>
      <c r="BK171" s="53"/>
      <c r="BL171" s="53"/>
      <c r="BM171" s="53"/>
      <c r="BN171" s="53"/>
      <c r="BO171" s="53"/>
      <c r="BP171" s="53"/>
      <c r="BQ171" s="53"/>
      <c r="BR171" s="53"/>
      <c r="BS171" s="53"/>
      <c r="BT171" s="53"/>
      <c r="BU171" s="53"/>
      <c r="BV171" s="53"/>
      <c r="BW171" s="53"/>
      <c r="BX171" s="53"/>
      <c r="BY171" s="53"/>
      <c r="BZ171" s="53"/>
      <c r="CA171" s="53"/>
      <c r="CB171" s="53"/>
      <c r="CC171" s="53"/>
      <c r="CD171" s="53"/>
      <c r="CE171" s="54"/>
      <c r="CF171" s="116"/>
      <c r="CG171" s="116"/>
      <c r="CH171" s="55"/>
      <c r="CI171" s="116"/>
      <c r="CJ171" s="116"/>
      <c r="CK171" s="54"/>
      <c r="CL171" s="54"/>
    </row>
    <row r="172" spans="1:94" ht="29.25" customHeight="1">
      <c r="A172" s="478" t="s">
        <v>407</v>
      </c>
      <c r="B172" s="478"/>
      <c r="C172" s="478"/>
      <c r="D172" s="478"/>
      <c r="E172" s="478"/>
      <c r="F172" s="478"/>
      <c r="G172" s="478"/>
      <c r="H172" s="478"/>
      <c r="I172" s="478"/>
      <c r="J172" s="478"/>
      <c r="K172" s="478"/>
      <c r="L172" s="478"/>
      <c r="M172" s="478"/>
      <c r="N172" s="478"/>
      <c r="O172" s="478"/>
      <c r="P172" s="478"/>
      <c r="Q172" s="478"/>
      <c r="R172" s="478"/>
      <c r="S172" s="478"/>
      <c r="T172" s="478"/>
      <c r="U172" s="478"/>
      <c r="V172" s="478"/>
      <c r="W172" s="478"/>
      <c r="X172" s="478"/>
      <c r="Y172" s="478"/>
      <c r="Z172" s="478"/>
      <c r="AA172" s="478"/>
      <c r="AB172" s="478"/>
      <c r="AC172" s="478"/>
      <c r="AD172" s="478"/>
      <c r="AE172" s="478"/>
      <c r="AF172" s="478"/>
      <c r="AG172" s="478"/>
      <c r="AH172" s="478"/>
      <c r="AI172" s="478"/>
      <c r="AJ172" s="478"/>
      <c r="AK172" s="478"/>
      <c r="AL172" s="478"/>
      <c r="AM172" s="478"/>
      <c r="AN172" s="478"/>
      <c r="AO172" s="478"/>
      <c r="AP172" s="478"/>
      <c r="AQ172" s="478"/>
      <c r="AR172" s="478"/>
      <c r="AS172" s="478"/>
      <c r="AT172" s="478"/>
      <c r="AU172" s="478"/>
      <c r="AV172" s="478"/>
      <c r="AW172" s="478"/>
      <c r="AX172" s="478"/>
      <c r="AY172" s="478"/>
      <c r="AZ172" s="478"/>
      <c r="BA172" s="478"/>
      <c r="BB172" s="478"/>
      <c r="BC172" s="478"/>
      <c r="BD172" s="478"/>
      <c r="BE172" s="478"/>
      <c r="BF172" s="478"/>
      <c r="BG172" s="478"/>
      <c r="BH172" s="478"/>
      <c r="BI172" s="478"/>
      <c r="BJ172" s="478"/>
      <c r="BK172" s="478"/>
      <c r="BL172" s="478"/>
      <c r="BM172" s="478"/>
      <c r="BN172" s="478"/>
      <c r="BO172" s="478"/>
      <c r="BP172" s="478"/>
      <c r="BQ172" s="478"/>
      <c r="BR172" s="478"/>
      <c r="BS172" s="478"/>
      <c r="BT172" s="478"/>
      <c r="BU172" s="478"/>
      <c r="BV172" s="478"/>
      <c r="BW172" s="478"/>
      <c r="BX172" s="478"/>
      <c r="BY172" s="478"/>
      <c r="BZ172" s="478"/>
      <c r="CA172" s="478"/>
      <c r="CB172" s="478"/>
      <c r="CC172" s="478"/>
      <c r="CD172" s="478"/>
      <c r="CE172" s="478"/>
      <c r="CF172" s="478"/>
      <c r="CG172" s="478"/>
      <c r="CH172" s="478"/>
    </row>
    <row r="173" spans="1:94" ht="19.5" customHeight="1">
      <c r="A173" s="479" t="s">
        <v>694</v>
      </c>
      <c r="B173" s="479"/>
      <c r="C173" s="479"/>
      <c r="D173" s="479"/>
      <c r="E173" s="479"/>
      <c r="F173" s="479"/>
      <c r="G173" s="479"/>
      <c r="H173" s="479"/>
      <c r="I173" s="479"/>
      <c r="J173" s="479"/>
      <c r="K173" s="479"/>
      <c r="L173" s="479"/>
      <c r="M173" s="479"/>
      <c r="N173" s="479"/>
      <c r="O173" s="479"/>
      <c r="P173" s="479"/>
      <c r="Q173" s="479"/>
      <c r="R173" s="479"/>
      <c r="S173" s="479"/>
      <c r="T173" s="479"/>
      <c r="U173" s="479"/>
      <c r="V173" s="479"/>
      <c r="W173" s="479"/>
      <c r="X173" s="479"/>
      <c r="Y173" s="479"/>
      <c r="Z173" s="479"/>
      <c r="AA173" s="479"/>
      <c r="AB173" s="479"/>
      <c r="AC173" s="479"/>
      <c r="AD173" s="479"/>
      <c r="AE173" s="479"/>
      <c r="AF173" s="479"/>
      <c r="AG173" s="479"/>
      <c r="AH173" s="479"/>
      <c r="AI173" s="479"/>
      <c r="AJ173" s="479"/>
      <c r="AK173" s="479"/>
      <c r="AL173" s="479"/>
      <c r="AM173" s="479"/>
      <c r="AN173" s="479"/>
      <c r="AO173" s="479"/>
      <c r="AP173" s="479"/>
      <c r="AQ173" s="479"/>
      <c r="AR173" s="479"/>
      <c r="AS173" s="479"/>
      <c r="AT173" s="479"/>
      <c r="AU173" s="479"/>
      <c r="AV173" s="479"/>
      <c r="AW173" s="479"/>
      <c r="AX173" s="479"/>
      <c r="AY173" s="479"/>
      <c r="AZ173" s="479"/>
      <c r="BA173" s="479"/>
      <c r="BB173" s="479"/>
      <c r="BC173" s="479"/>
      <c r="BD173" s="479"/>
      <c r="BE173" s="479"/>
      <c r="BF173" s="479"/>
      <c r="BG173" s="479"/>
      <c r="BH173" s="479"/>
      <c r="BI173" s="479"/>
      <c r="BJ173" s="479"/>
      <c r="BK173" s="479"/>
      <c r="BL173" s="479"/>
      <c r="BM173" s="479"/>
      <c r="BN173" s="479"/>
      <c r="BO173" s="479"/>
      <c r="BP173" s="479"/>
      <c r="BQ173" s="479"/>
      <c r="BR173" s="479"/>
      <c r="BS173" s="479"/>
      <c r="BT173" s="479"/>
      <c r="BU173" s="479"/>
      <c r="BV173" s="479"/>
      <c r="BW173" s="479"/>
      <c r="BX173" s="479"/>
      <c r="BY173" s="479"/>
      <c r="BZ173" s="479"/>
      <c r="CA173" s="479"/>
      <c r="CB173" s="479"/>
      <c r="CC173" s="479"/>
      <c r="CD173" s="479"/>
      <c r="CE173" s="479"/>
      <c r="CF173" s="479"/>
      <c r="CG173" s="479"/>
      <c r="CH173" s="479"/>
    </row>
    <row r="174" spans="1:94" ht="10" customHeight="1">
      <c r="A174" s="73"/>
      <c r="B174" s="75"/>
      <c r="C174" s="75"/>
      <c r="D174" s="75"/>
      <c r="E174" s="75"/>
      <c r="F174" s="75"/>
      <c r="G174" s="75"/>
      <c r="H174" s="75"/>
      <c r="I174" s="75"/>
      <c r="J174" s="76"/>
      <c r="K174" s="76"/>
      <c r="L174" s="76"/>
      <c r="M174" s="76"/>
      <c r="N174" s="76"/>
      <c r="O174" s="76"/>
      <c r="P174" s="76"/>
      <c r="Q174" s="76"/>
      <c r="R174" s="76"/>
      <c r="S174" s="76"/>
      <c r="T174" s="76"/>
      <c r="U174" s="76"/>
      <c r="V174" s="76"/>
      <c r="W174" s="76"/>
      <c r="X174" s="76"/>
      <c r="Y174" s="76"/>
      <c r="Z174" s="76"/>
      <c r="AA174" s="76"/>
      <c r="AB174" s="76"/>
      <c r="AC174" s="76"/>
      <c r="AD174" s="76"/>
      <c r="AE174" s="76"/>
      <c r="AF174" s="76"/>
      <c r="AG174" s="76"/>
      <c r="AH174" s="76"/>
      <c r="AI174" s="76"/>
      <c r="AJ174" s="76"/>
      <c r="AK174" s="76"/>
      <c r="AL174" s="76"/>
      <c r="AM174" s="76"/>
      <c r="AN174" s="76"/>
      <c r="AO174" s="77"/>
      <c r="AP174" s="77"/>
      <c r="AQ174" s="78"/>
      <c r="AT174" s="70"/>
      <c r="AU174" s="70"/>
      <c r="AV174" s="70"/>
      <c r="AW174" s="70"/>
      <c r="AX174" s="70"/>
      <c r="AY174" s="70"/>
      <c r="AZ174" s="70"/>
      <c r="BA174" s="70"/>
      <c r="BB174" s="70"/>
      <c r="BC174" s="70"/>
      <c r="BD174" s="70"/>
      <c r="BE174" s="70"/>
      <c r="BF174" s="70"/>
      <c r="BG174" s="70"/>
      <c r="BH174" s="70"/>
      <c r="BI174" s="70"/>
      <c r="BJ174" s="70"/>
      <c r="BK174" s="70"/>
      <c r="BL174" s="70"/>
      <c r="BM174" s="70"/>
      <c r="BN174" s="70"/>
      <c r="BO174" s="70"/>
      <c r="BP174" s="70"/>
      <c r="BQ174" s="70"/>
      <c r="BR174" s="70"/>
      <c r="BS174" s="70"/>
      <c r="BT174" s="70"/>
      <c r="BU174" s="70"/>
      <c r="BV174" s="70"/>
      <c r="BW174" s="70"/>
      <c r="BX174" s="70"/>
      <c r="BY174" s="70"/>
      <c r="BZ174" s="70"/>
      <c r="CA174" s="70"/>
      <c r="CB174" s="70"/>
      <c r="CC174" s="70"/>
      <c r="CD174" s="70"/>
      <c r="CE174" s="70"/>
      <c r="CF174" s="70"/>
    </row>
    <row r="175" spans="1:94" ht="19.5" customHeight="1">
      <c r="A175" s="53"/>
      <c r="B175" s="502"/>
      <c r="C175" s="503"/>
      <c r="D175" s="503"/>
      <c r="E175" s="503"/>
      <c r="F175" s="503"/>
      <c r="G175" s="503"/>
      <c r="H175" s="503"/>
      <c r="I175" s="503"/>
      <c r="J175" s="503"/>
      <c r="K175" s="503"/>
      <c r="L175" s="503"/>
      <c r="M175" s="503"/>
      <c r="N175" s="503"/>
      <c r="O175" s="503"/>
      <c r="P175" s="503"/>
      <c r="Q175" s="503"/>
      <c r="R175" s="503"/>
      <c r="S175" s="503"/>
      <c r="T175" s="503"/>
      <c r="U175" s="503"/>
      <c r="V175" s="503"/>
      <c r="W175" s="503"/>
      <c r="X175" s="503"/>
      <c r="Y175" s="503"/>
      <c r="Z175" s="503"/>
      <c r="AA175" s="503"/>
      <c r="AB175" s="503"/>
      <c r="AC175" s="503"/>
      <c r="AD175" s="503"/>
      <c r="AE175" s="503"/>
      <c r="AF175" s="503"/>
      <c r="AG175" s="503"/>
      <c r="AH175" s="503"/>
      <c r="AI175" s="503"/>
      <c r="AJ175" s="503"/>
      <c r="AK175" s="503"/>
      <c r="AL175" s="503"/>
      <c r="AM175" s="503"/>
      <c r="AN175" s="503"/>
      <c r="AO175" s="503"/>
      <c r="AP175" s="503"/>
      <c r="AQ175" s="503"/>
      <c r="AR175" s="503"/>
      <c r="AS175" s="503"/>
      <c r="AT175" s="503"/>
      <c r="AU175" s="503"/>
      <c r="AV175" s="503"/>
      <c r="AW175" s="503"/>
      <c r="AX175" s="503"/>
      <c r="AY175" s="503"/>
      <c r="AZ175" s="503"/>
      <c r="BA175" s="503"/>
      <c r="BB175" s="503"/>
      <c r="BC175" s="503"/>
      <c r="BD175" s="503"/>
      <c r="BE175" s="503"/>
      <c r="BF175" s="503"/>
      <c r="BG175" s="503"/>
      <c r="BH175" s="503"/>
      <c r="BI175" s="503"/>
      <c r="BJ175" s="503"/>
      <c r="BK175" s="503"/>
      <c r="BL175" s="503"/>
      <c r="BM175" s="503"/>
      <c r="BN175" s="503"/>
      <c r="BO175" s="503"/>
      <c r="BP175" s="503"/>
      <c r="BQ175" s="503"/>
      <c r="BR175" s="503"/>
      <c r="BS175" s="503"/>
      <c r="BT175" s="503"/>
      <c r="BU175" s="503"/>
      <c r="BV175" s="503"/>
      <c r="BW175" s="503"/>
      <c r="BX175" s="503"/>
      <c r="BY175" s="503"/>
      <c r="BZ175" s="503"/>
      <c r="CA175" s="503"/>
      <c r="CB175" s="503"/>
      <c r="CC175" s="503"/>
      <c r="CD175" s="503"/>
      <c r="CE175" s="503"/>
      <c r="CF175" s="503"/>
      <c r="CG175" s="503"/>
      <c r="CH175" s="503"/>
      <c r="CI175" s="503"/>
      <c r="CJ175" s="504"/>
    </row>
    <row r="176" spans="1:94" ht="19.5" customHeight="1">
      <c r="A176" s="53"/>
      <c r="B176" s="505"/>
      <c r="C176" s="506"/>
      <c r="D176" s="506"/>
      <c r="E176" s="506"/>
      <c r="F176" s="506"/>
      <c r="G176" s="506"/>
      <c r="H176" s="506"/>
      <c r="I176" s="506"/>
      <c r="J176" s="506"/>
      <c r="K176" s="506"/>
      <c r="L176" s="506"/>
      <c r="M176" s="506"/>
      <c r="N176" s="506"/>
      <c r="O176" s="506"/>
      <c r="P176" s="506"/>
      <c r="Q176" s="506"/>
      <c r="R176" s="506"/>
      <c r="S176" s="506"/>
      <c r="T176" s="506"/>
      <c r="U176" s="506"/>
      <c r="V176" s="506"/>
      <c r="W176" s="506"/>
      <c r="X176" s="506"/>
      <c r="Y176" s="506"/>
      <c r="Z176" s="506"/>
      <c r="AA176" s="506"/>
      <c r="AB176" s="506"/>
      <c r="AC176" s="506"/>
      <c r="AD176" s="506"/>
      <c r="AE176" s="506"/>
      <c r="AF176" s="506"/>
      <c r="AG176" s="506"/>
      <c r="AH176" s="506"/>
      <c r="AI176" s="506"/>
      <c r="AJ176" s="506"/>
      <c r="AK176" s="506"/>
      <c r="AL176" s="506"/>
      <c r="AM176" s="506"/>
      <c r="AN176" s="506"/>
      <c r="AO176" s="506"/>
      <c r="AP176" s="506"/>
      <c r="AQ176" s="506"/>
      <c r="AR176" s="506"/>
      <c r="AS176" s="506"/>
      <c r="AT176" s="506"/>
      <c r="AU176" s="506"/>
      <c r="AV176" s="506"/>
      <c r="AW176" s="506"/>
      <c r="AX176" s="506"/>
      <c r="AY176" s="506"/>
      <c r="AZ176" s="506"/>
      <c r="BA176" s="506"/>
      <c r="BB176" s="506"/>
      <c r="BC176" s="506"/>
      <c r="BD176" s="506"/>
      <c r="BE176" s="506"/>
      <c r="BF176" s="506"/>
      <c r="BG176" s="506"/>
      <c r="BH176" s="506"/>
      <c r="BI176" s="506"/>
      <c r="BJ176" s="506"/>
      <c r="BK176" s="506"/>
      <c r="BL176" s="506"/>
      <c r="BM176" s="506"/>
      <c r="BN176" s="506"/>
      <c r="BO176" s="506"/>
      <c r="BP176" s="506"/>
      <c r="BQ176" s="506"/>
      <c r="BR176" s="506"/>
      <c r="BS176" s="506"/>
      <c r="BT176" s="506"/>
      <c r="BU176" s="506"/>
      <c r="BV176" s="506"/>
      <c r="BW176" s="506"/>
      <c r="BX176" s="506"/>
      <c r="BY176" s="506"/>
      <c r="BZ176" s="506"/>
      <c r="CA176" s="506"/>
      <c r="CB176" s="506"/>
      <c r="CC176" s="506"/>
      <c r="CD176" s="506"/>
      <c r="CE176" s="506"/>
      <c r="CF176" s="506"/>
      <c r="CG176" s="506"/>
      <c r="CH176" s="506"/>
      <c r="CI176" s="506"/>
      <c r="CJ176" s="507"/>
    </row>
    <row r="177" spans="1:94" ht="19.5" customHeight="1">
      <c r="A177" s="53"/>
      <c r="B177" s="505"/>
      <c r="C177" s="506"/>
      <c r="D177" s="506"/>
      <c r="E177" s="506"/>
      <c r="F177" s="506"/>
      <c r="G177" s="506"/>
      <c r="H177" s="506"/>
      <c r="I177" s="506"/>
      <c r="J177" s="506"/>
      <c r="K177" s="506"/>
      <c r="L177" s="506"/>
      <c r="M177" s="506"/>
      <c r="N177" s="506"/>
      <c r="O177" s="506"/>
      <c r="P177" s="506"/>
      <c r="Q177" s="506"/>
      <c r="R177" s="506"/>
      <c r="S177" s="506"/>
      <c r="T177" s="506"/>
      <c r="U177" s="506"/>
      <c r="V177" s="506"/>
      <c r="W177" s="506"/>
      <c r="X177" s="506"/>
      <c r="Y177" s="506"/>
      <c r="Z177" s="506"/>
      <c r="AA177" s="506"/>
      <c r="AB177" s="506"/>
      <c r="AC177" s="506"/>
      <c r="AD177" s="506"/>
      <c r="AE177" s="506"/>
      <c r="AF177" s="506"/>
      <c r="AG177" s="506"/>
      <c r="AH177" s="506"/>
      <c r="AI177" s="506"/>
      <c r="AJ177" s="506"/>
      <c r="AK177" s="506"/>
      <c r="AL177" s="506"/>
      <c r="AM177" s="506"/>
      <c r="AN177" s="506"/>
      <c r="AO177" s="506"/>
      <c r="AP177" s="506"/>
      <c r="AQ177" s="506"/>
      <c r="AR177" s="506"/>
      <c r="AS177" s="506"/>
      <c r="AT177" s="506"/>
      <c r="AU177" s="506"/>
      <c r="AV177" s="506"/>
      <c r="AW177" s="506"/>
      <c r="AX177" s="506"/>
      <c r="AY177" s="506"/>
      <c r="AZ177" s="506"/>
      <c r="BA177" s="506"/>
      <c r="BB177" s="506"/>
      <c r="BC177" s="506"/>
      <c r="BD177" s="506"/>
      <c r="BE177" s="506"/>
      <c r="BF177" s="506"/>
      <c r="BG177" s="506"/>
      <c r="BH177" s="506"/>
      <c r="BI177" s="506"/>
      <c r="BJ177" s="506"/>
      <c r="BK177" s="506"/>
      <c r="BL177" s="506"/>
      <c r="BM177" s="506"/>
      <c r="BN177" s="506"/>
      <c r="BO177" s="506"/>
      <c r="BP177" s="506"/>
      <c r="BQ177" s="506"/>
      <c r="BR177" s="506"/>
      <c r="BS177" s="506"/>
      <c r="BT177" s="506"/>
      <c r="BU177" s="506"/>
      <c r="BV177" s="506"/>
      <c r="BW177" s="506"/>
      <c r="BX177" s="506"/>
      <c r="BY177" s="506"/>
      <c r="BZ177" s="506"/>
      <c r="CA177" s="506"/>
      <c r="CB177" s="506"/>
      <c r="CC177" s="506"/>
      <c r="CD177" s="506"/>
      <c r="CE177" s="506"/>
      <c r="CF177" s="506"/>
      <c r="CG177" s="506"/>
      <c r="CH177" s="506"/>
      <c r="CI177" s="506"/>
      <c r="CJ177" s="507"/>
    </row>
    <row r="178" spans="1:94" ht="19.5" customHeight="1">
      <c r="A178" s="53"/>
      <c r="B178" s="505"/>
      <c r="C178" s="506"/>
      <c r="D178" s="506"/>
      <c r="E178" s="506"/>
      <c r="F178" s="506"/>
      <c r="G178" s="506"/>
      <c r="H178" s="506"/>
      <c r="I178" s="506"/>
      <c r="J178" s="506"/>
      <c r="K178" s="506"/>
      <c r="L178" s="506"/>
      <c r="M178" s="506"/>
      <c r="N178" s="506"/>
      <c r="O178" s="506"/>
      <c r="P178" s="506"/>
      <c r="Q178" s="506"/>
      <c r="R178" s="506"/>
      <c r="S178" s="506"/>
      <c r="T178" s="506"/>
      <c r="U178" s="506"/>
      <c r="V178" s="506"/>
      <c r="W178" s="506"/>
      <c r="X178" s="506"/>
      <c r="Y178" s="506"/>
      <c r="Z178" s="506"/>
      <c r="AA178" s="506"/>
      <c r="AB178" s="506"/>
      <c r="AC178" s="506"/>
      <c r="AD178" s="506"/>
      <c r="AE178" s="506"/>
      <c r="AF178" s="506"/>
      <c r="AG178" s="506"/>
      <c r="AH178" s="506"/>
      <c r="AI178" s="506"/>
      <c r="AJ178" s="506"/>
      <c r="AK178" s="506"/>
      <c r="AL178" s="506"/>
      <c r="AM178" s="506"/>
      <c r="AN178" s="506"/>
      <c r="AO178" s="506"/>
      <c r="AP178" s="506"/>
      <c r="AQ178" s="506"/>
      <c r="AR178" s="506"/>
      <c r="AS178" s="506"/>
      <c r="AT178" s="506"/>
      <c r="AU178" s="506"/>
      <c r="AV178" s="506"/>
      <c r="AW178" s="506"/>
      <c r="AX178" s="506"/>
      <c r="AY178" s="506"/>
      <c r="AZ178" s="506"/>
      <c r="BA178" s="506"/>
      <c r="BB178" s="506"/>
      <c r="BC178" s="506"/>
      <c r="BD178" s="506"/>
      <c r="BE178" s="506"/>
      <c r="BF178" s="506"/>
      <c r="BG178" s="506"/>
      <c r="BH178" s="506"/>
      <c r="BI178" s="506"/>
      <c r="BJ178" s="506"/>
      <c r="BK178" s="506"/>
      <c r="BL178" s="506"/>
      <c r="BM178" s="506"/>
      <c r="BN178" s="506"/>
      <c r="BO178" s="506"/>
      <c r="BP178" s="506"/>
      <c r="BQ178" s="506"/>
      <c r="BR178" s="506"/>
      <c r="BS178" s="506"/>
      <c r="BT178" s="506"/>
      <c r="BU178" s="506"/>
      <c r="BV178" s="506"/>
      <c r="BW178" s="506"/>
      <c r="BX178" s="506"/>
      <c r="BY178" s="506"/>
      <c r="BZ178" s="506"/>
      <c r="CA178" s="506"/>
      <c r="CB178" s="506"/>
      <c r="CC178" s="506"/>
      <c r="CD178" s="506"/>
      <c r="CE178" s="506"/>
      <c r="CF178" s="506"/>
      <c r="CG178" s="506"/>
      <c r="CH178" s="506"/>
      <c r="CI178" s="506"/>
      <c r="CJ178" s="507"/>
    </row>
    <row r="179" spans="1:94" ht="19.5" customHeight="1">
      <c r="A179" s="53"/>
      <c r="B179" s="505"/>
      <c r="C179" s="506"/>
      <c r="D179" s="506"/>
      <c r="E179" s="506"/>
      <c r="F179" s="506"/>
      <c r="G179" s="506"/>
      <c r="H179" s="506"/>
      <c r="I179" s="506"/>
      <c r="J179" s="506"/>
      <c r="K179" s="506"/>
      <c r="L179" s="506"/>
      <c r="M179" s="506"/>
      <c r="N179" s="506"/>
      <c r="O179" s="506"/>
      <c r="P179" s="506"/>
      <c r="Q179" s="506"/>
      <c r="R179" s="506"/>
      <c r="S179" s="506"/>
      <c r="T179" s="506"/>
      <c r="U179" s="506"/>
      <c r="V179" s="506"/>
      <c r="W179" s="506"/>
      <c r="X179" s="506"/>
      <c r="Y179" s="506"/>
      <c r="Z179" s="506"/>
      <c r="AA179" s="506"/>
      <c r="AB179" s="506"/>
      <c r="AC179" s="506"/>
      <c r="AD179" s="506"/>
      <c r="AE179" s="506"/>
      <c r="AF179" s="506"/>
      <c r="AG179" s="506"/>
      <c r="AH179" s="506"/>
      <c r="AI179" s="506"/>
      <c r="AJ179" s="506"/>
      <c r="AK179" s="506"/>
      <c r="AL179" s="506"/>
      <c r="AM179" s="506"/>
      <c r="AN179" s="506"/>
      <c r="AO179" s="506"/>
      <c r="AP179" s="506"/>
      <c r="AQ179" s="506"/>
      <c r="AR179" s="506"/>
      <c r="AS179" s="506"/>
      <c r="AT179" s="506"/>
      <c r="AU179" s="506"/>
      <c r="AV179" s="506"/>
      <c r="AW179" s="506"/>
      <c r="AX179" s="506"/>
      <c r="AY179" s="506"/>
      <c r="AZ179" s="506"/>
      <c r="BA179" s="506"/>
      <c r="BB179" s="506"/>
      <c r="BC179" s="506"/>
      <c r="BD179" s="506"/>
      <c r="BE179" s="506"/>
      <c r="BF179" s="506"/>
      <c r="BG179" s="506"/>
      <c r="BH179" s="506"/>
      <c r="BI179" s="506"/>
      <c r="BJ179" s="506"/>
      <c r="BK179" s="506"/>
      <c r="BL179" s="506"/>
      <c r="BM179" s="506"/>
      <c r="BN179" s="506"/>
      <c r="BO179" s="506"/>
      <c r="BP179" s="506"/>
      <c r="BQ179" s="506"/>
      <c r="BR179" s="506"/>
      <c r="BS179" s="506"/>
      <c r="BT179" s="506"/>
      <c r="BU179" s="506"/>
      <c r="BV179" s="506"/>
      <c r="BW179" s="506"/>
      <c r="BX179" s="506"/>
      <c r="BY179" s="506"/>
      <c r="BZ179" s="506"/>
      <c r="CA179" s="506"/>
      <c r="CB179" s="506"/>
      <c r="CC179" s="506"/>
      <c r="CD179" s="506"/>
      <c r="CE179" s="506"/>
      <c r="CF179" s="506"/>
      <c r="CG179" s="506"/>
      <c r="CH179" s="506"/>
      <c r="CI179" s="506"/>
      <c r="CJ179" s="507"/>
    </row>
    <row r="180" spans="1:94" ht="19.5" customHeight="1">
      <c r="A180" s="53"/>
      <c r="B180" s="505"/>
      <c r="C180" s="506"/>
      <c r="D180" s="506"/>
      <c r="E180" s="506"/>
      <c r="F180" s="506"/>
      <c r="G180" s="506"/>
      <c r="H180" s="506"/>
      <c r="I180" s="506"/>
      <c r="J180" s="506"/>
      <c r="K180" s="506"/>
      <c r="L180" s="506"/>
      <c r="M180" s="506"/>
      <c r="N180" s="506"/>
      <c r="O180" s="506"/>
      <c r="P180" s="506"/>
      <c r="Q180" s="506"/>
      <c r="R180" s="506"/>
      <c r="S180" s="506"/>
      <c r="T180" s="506"/>
      <c r="U180" s="506"/>
      <c r="V180" s="506"/>
      <c r="W180" s="506"/>
      <c r="X180" s="506"/>
      <c r="Y180" s="506"/>
      <c r="Z180" s="506"/>
      <c r="AA180" s="506"/>
      <c r="AB180" s="506"/>
      <c r="AC180" s="506"/>
      <c r="AD180" s="506"/>
      <c r="AE180" s="506"/>
      <c r="AF180" s="506"/>
      <c r="AG180" s="506"/>
      <c r="AH180" s="506"/>
      <c r="AI180" s="506"/>
      <c r="AJ180" s="506"/>
      <c r="AK180" s="506"/>
      <c r="AL180" s="506"/>
      <c r="AM180" s="506"/>
      <c r="AN180" s="506"/>
      <c r="AO180" s="506"/>
      <c r="AP180" s="506"/>
      <c r="AQ180" s="506"/>
      <c r="AR180" s="506"/>
      <c r="AS180" s="506"/>
      <c r="AT180" s="506"/>
      <c r="AU180" s="506"/>
      <c r="AV180" s="506"/>
      <c r="AW180" s="506"/>
      <c r="AX180" s="506"/>
      <c r="AY180" s="506"/>
      <c r="AZ180" s="506"/>
      <c r="BA180" s="506"/>
      <c r="BB180" s="506"/>
      <c r="BC180" s="506"/>
      <c r="BD180" s="506"/>
      <c r="BE180" s="506"/>
      <c r="BF180" s="506"/>
      <c r="BG180" s="506"/>
      <c r="BH180" s="506"/>
      <c r="BI180" s="506"/>
      <c r="BJ180" s="506"/>
      <c r="BK180" s="506"/>
      <c r="BL180" s="506"/>
      <c r="BM180" s="506"/>
      <c r="BN180" s="506"/>
      <c r="BO180" s="506"/>
      <c r="BP180" s="506"/>
      <c r="BQ180" s="506"/>
      <c r="BR180" s="506"/>
      <c r="BS180" s="506"/>
      <c r="BT180" s="506"/>
      <c r="BU180" s="506"/>
      <c r="BV180" s="506"/>
      <c r="BW180" s="506"/>
      <c r="BX180" s="506"/>
      <c r="BY180" s="506"/>
      <c r="BZ180" s="506"/>
      <c r="CA180" s="506"/>
      <c r="CB180" s="506"/>
      <c r="CC180" s="506"/>
      <c r="CD180" s="506"/>
      <c r="CE180" s="506"/>
      <c r="CF180" s="506"/>
      <c r="CG180" s="506"/>
      <c r="CH180" s="506"/>
      <c r="CI180" s="506"/>
      <c r="CJ180" s="507"/>
    </row>
    <row r="181" spans="1:94" ht="19.5" customHeight="1">
      <c r="A181" s="53"/>
      <c r="B181" s="505"/>
      <c r="C181" s="506"/>
      <c r="D181" s="506"/>
      <c r="E181" s="506"/>
      <c r="F181" s="506"/>
      <c r="G181" s="506"/>
      <c r="H181" s="506"/>
      <c r="I181" s="506"/>
      <c r="J181" s="506"/>
      <c r="K181" s="506"/>
      <c r="L181" s="506"/>
      <c r="M181" s="506"/>
      <c r="N181" s="506"/>
      <c r="O181" s="506"/>
      <c r="P181" s="506"/>
      <c r="Q181" s="506"/>
      <c r="R181" s="506"/>
      <c r="S181" s="506"/>
      <c r="T181" s="506"/>
      <c r="U181" s="506"/>
      <c r="V181" s="506"/>
      <c r="W181" s="506"/>
      <c r="X181" s="506"/>
      <c r="Y181" s="506"/>
      <c r="Z181" s="506"/>
      <c r="AA181" s="506"/>
      <c r="AB181" s="506"/>
      <c r="AC181" s="506"/>
      <c r="AD181" s="506"/>
      <c r="AE181" s="506"/>
      <c r="AF181" s="506"/>
      <c r="AG181" s="506"/>
      <c r="AH181" s="506"/>
      <c r="AI181" s="506"/>
      <c r="AJ181" s="506"/>
      <c r="AK181" s="506"/>
      <c r="AL181" s="506"/>
      <c r="AM181" s="506"/>
      <c r="AN181" s="506"/>
      <c r="AO181" s="506"/>
      <c r="AP181" s="506"/>
      <c r="AQ181" s="506"/>
      <c r="AR181" s="506"/>
      <c r="AS181" s="506"/>
      <c r="AT181" s="506"/>
      <c r="AU181" s="506"/>
      <c r="AV181" s="506"/>
      <c r="AW181" s="506"/>
      <c r="AX181" s="506"/>
      <c r="AY181" s="506"/>
      <c r="AZ181" s="506"/>
      <c r="BA181" s="506"/>
      <c r="BB181" s="506"/>
      <c r="BC181" s="506"/>
      <c r="BD181" s="506"/>
      <c r="BE181" s="506"/>
      <c r="BF181" s="506"/>
      <c r="BG181" s="506"/>
      <c r="BH181" s="506"/>
      <c r="BI181" s="506"/>
      <c r="BJ181" s="506"/>
      <c r="BK181" s="506"/>
      <c r="BL181" s="506"/>
      <c r="BM181" s="506"/>
      <c r="BN181" s="506"/>
      <c r="BO181" s="506"/>
      <c r="BP181" s="506"/>
      <c r="BQ181" s="506"/>
      <c r="BR181" s="506"/>
      <c r="BS181" s="506"/>
      <c r="BT181" s="506"/>
      <c r="BU181" s="506"/>
      <c r="BV181" s="506"/>
      <c r="BW181" s="506"/>
      <c r="BX181" s="506"/>
      <c r="BY181" s="506"/>
      <c r="BZ181" s="506"/>
      <c r="CA181" s="506"/>
      <c r="CB181" s="506"/>
      <c r="CC181" s="506"/>
      <c r="CD181" s="506"/>
      <c r="CE181" s="506"/>
      <c r="CF181" s="506"/>
      <c r="CG181" s="506"/>
      <c r="CH181" s="506"/>
      <c r="CI181" s="506"/>
      <c r="CJ181" s="507"/>
    </row>
    <row r="182" spans="1:94" ht="19.5" customHeight="1">
      <c r="A182" s="53"/>
      <c r="B182" s="505"/>
      <c r="C182" s="506"/>
      <c r="D182" s="506"/>
      <c r="E182" s="506"/>
      <c r="F182" s="506"/>
      <c r="G182" s="506"/>
      <c r="H182" s="506"/>
      <c r="I182" s="506"/>
      <c r="J182" s="506"/>
      <c r="K182" s="506"/>
      <c r="L182" s="506"/>
      <c r="M182" s="506"/>
      <c r="N182" s="506"/>
      <c r="O182" s="506"/>
      <c r="P182" s="506"/>
      <c r="Q182" s="506"/>
      <c r="R182" s="506"/>
      <c r="S182" s="506"/>
      <c r="T182" s="506"/>
      <c r="U182" s="506"/>
      <c r="V182" s="506"/>
      <c r="W182" s="506"/>
      <c r="X182" s="506"/>
      <c r="Y182" s="506"/>
      <c r="Z182" s="506"/>
      <c r="AA182" s="506"/>
      <c r="AB182" s="506"/>
      <c r="AC182" s="506"/>
      <c r="AD182" s="506"/>
      <c r="AE182" s="506"/>
      <c r="AF182" s="506"/>
      <c r="AG182" s="506"/>
      <c r="AH182" s="506"/>
      <c r="AI182" s="506"/>
      <c r="AJ182" s="506"/>
      <c r="AK182" s="506"/>
      <c r="AL182" s="506"/>
      <c r="AM182" s="506"/>
      <c r="AN182" s="506"/>
      <c r="AO182" s="506"/>
      <c r="AP182" s="506"/>
      <c r="AQ182" s="506"/>
      <c r="AR182" s="506"/>
      <c r="AS182" s="506"/>
      <c r="AT182" s="506"/>
      <c r="AU182" s="506"/>
      <c r="AV182" s="506"/>
      <c r="AW182" s="506"/>
      <c r="AX182" s="506"/>
      <c r="AY182" s="506"/>
      <c r="AZ182" s="506"/>
      <c r="BA182" s="506"/>
      <c r="BB182" s="506"/>
      <c r="BC182" s="506"/>
      <c r="BD182" s="506"/>
      <c r="BE182" s="506"/>
      <c r="BF182" s="506"/>
      <c r="BG182" s="506"/>
      <c r="BH182" s="506"/>
      <c r="BI182" s="506"/>
      <c r="BJ182" s="506"/>
      <c r="BK182" s="506"/>
      <c r="BL182" s="506"/>
      <c r="BM182" s="506"/>
      <c r="BN182" s="506"/>
      <c r="BO182" s="506"/>
      <c r="BP182" s="506"/>
      <c r="BQ182" s="506"/>
      <c r="BR182" s="506"/>
      <c r="BS182" s="506"/>
      <c r="BT182" s="506"/>
      <c r="BU182" s="506"/>
      <c r="BV182" s="506"/>
      <c r="BW182" s="506"/>
      <c r="BX182" s="506"/>
      <c r="BY182" s="506"/>
      <c r="BZ182" s="506"/>
      <c r="CA182" s="506"/>
      <c r="CB182" s="506"/>
      <c r="CC182" s="506"/>
      <c r="CD182" s="506"/>
      <c r="CE182" s="506"/>
      <c r="CF182" s="506"/>
      <c r="CG182" s="506"/>
      <c r="CH182" s="506"/>
      <c r="CI182" s="506"/>
      <c r="CJ182" s="507"/>
    </row>
    <row r="183" spans="1:94" ht="19.5" customHeight="1">
      <c r="A183" s="53"/>
      <c r="B183" s="505"/>
      <c r="C183" s="506"/>
      <c r="D183" s="506"/>
      <c r="E183" s="506"/>
      <c r="F183" s="506"/>
      <c r="G183" s="506"/>
      <c r="H183" s="506"/>
      <c r="I183" s="506"/>
      <c r="J183" s="506"/>
      <c r="K183" s="506"/>
      <c r="L183" s="506"/>
      <c r="M183" s="506"/>
      <c r="N183" s="506"/>
      <c r="O183" s="506"/>
      <c r="P183" s="506"/>
      <c r="Q183" s="506"/>
      <c r="R183" s="506"/>
      <c r="S183" s="506"/>
      <c r="T183" s="506"/>
      <c r="U183" s="506"/>
      <c r="V183" s="506"/>
      <c r="W183" s="506"/>
      <c r="X183" s="506"/>
      <c r="Y183" s="506"/>
      <c r="Z183" s="506"/>
      <c r="AA183" s="506"/>
      <c r="AB183" s="506"/>
      <c r="AC183" s="506"/>
      <c r="AD183" s="506"/>
      <c r="AE183" s="506"/>
      <c r="AF183" s="506"/>
      <c r="AG183" s="506"/>
      <c r="AH183" s="506"/>
      <c r="AI183" s="506"/>
      <c r="AJ183" s="506"/>
      <c r="AK183" s="506"/>
      <c r="AL183" s="506"/>
      <c r="AM183" s="506"/>
      <c r="AN183" s="506"/>
      <c r="AO183" s="506"/>
      <c r="AP183" s="506"/>
      <c r="AQ183" s="506"/>
      <c r="AR183" s="506"/>
      <c r="AS183" s="506"/>
      <c r="AT183" s="506"/>
      <c r="AU183" s="506"/>
      <c r="AV183" s="506"/>
      <c r="AW183" s="506"/>
      <c r="AX183" s="506"/>
      <c r="AY183" s="506"/>
      <c r="AZ183" s="506"/>
      <c r="BA183" s="506"/>
      <c r="BB183" s="506"/>
      <c r="BC183" s="506"/>
      <c r="BD183" s="506"/>
      <c r="BE183" s="506"/>
      <c r="BF183" s="506"/>
      <c r="BG183" s="506"/>
      <c r="BH183" s="506"/>
      <c r="BI183" s="506"/>
      <c r="BJ183" s="506"/>
      <c r="BK183" s="506"/>
      <c r="BL183" s="506"/>
      <c r="BM183" s="506"/>
      <c r="BN183" s="506"/>
      <c r="BO183" s="506"/>
      <c r="BP183" s="506"/>
      <c r="BQ183" s="506"/>
      <c r="BR183" s="506"/>
      <c r="BS183" s="506"/>
      <c r="BT183" s="506"/>
      <c r="BU183" s="506"/>
      <c r="BV183" s="506"/>
      <c r="BW183" s="506"/>
      <c r="BX183" s="506"/>
      <c r="BY183" s="506"/>
      <c r="BZ183" s="506"/>
      <c r="CA183" s="506"/>
      <c r="CB183" s="506"/>
      <c r="CC183" s="506"/>
      <c r="CD183" s="506"/>
      <c r="CE183" s="506"/>
      <c r="CF183" s="506"/>
      <c r="CG183" s="506"/>
      <c r="CH183" s="506"/>
      <c r="CI183" s="506"/>
      <c r="CJ183" s="507"/>
    </row>
    <row r="184" spans="1:94" ht="19.5" customHeight="1">
      <c r="A184" s="53"/>
      <c r="B184" s="505"/>
      <c r="C184" s="506"/>
      <c r="D184" s="506"/>
      <c r="E184" s="506"/>
      <c r="F184" s="506"/>
      <c r="G184" s="506"/>
      <c r="H184" s="506"/>
      <c r="I184" s="506"/>
      <c r="J184" s="506"/>
      <c r="K184" s="506"/>
      <c r="L184" s="506"/>
      <c r="M184" s="506"/>
      <c r="N184" s="506"/>
      <c r="O184" s="506"/>
      <c r="P184" s="506"/>
      <c r="Q184" s="506"/>
      <c r="R184" s="506"/>
      <c r="S184" s="506"/>
      <c r="T184" s="506"/>
      <c r="U184" s="506"/>
      <c r="V184" s="506"/>
      <c r="W184" s="506"/>
      <c r="X184" s="506"/>
      <c r="Y184" s="506"/>
      <c r="Z184" s="506"/>
      <c r="AA184" s="506"/>
      <c r="AB184" s="506"/>
      <c r="AC184" s="506"/>
      <c r="AD184" s="506"/>
      <c r="AE184" s="506"/>
      <c r="AF184" s="506"/>
      <c r="AG184" s="506"/>
      <c r="AH184" s="506"/>
      <c r="AI184" s="506"/>
      <c r="AJ184" s="506"/>
      <c r="AK184" s="506"/>
      <c r="AL184" s="506"/>
      <c r="AM184" s="506"/>
      <c r="AN184" s="506"/>
      <c r="AO184" s="506"/>
      <c r="AP184" s="506"/>
      <c r="AQ184" s="506"/>
      <c r="AR184" s="506"/>
      <c r="AS184" s="506"/>
      <c r="AT184" s="506"/>
      <c r="AU184" s="506"/>
      <c r="AV184" s="506"/>
      <c r="AW184" s="506"/>
      <c r="AX184" s="506"/>
      <c r="AY184" s="506"/>
      <c r="AZ184" s="506"/>
      <c r="BA184" s="506"/>
      <c r="BB184" s="506"/>
      <c r="BC184" s="506"/>
      <c r="BD184" s="506"/>
      <c r="BE184" s="506"/>
      <c r="BF184" s="506"/>
      <c r="BG184" s="506"/>
      <c r="BH184" s="506"/>
      <c r="BI184" s="506"/>
      <c r="BJ184" s="506"/>
      <c r="BK184" s="506"/>
      <c r="BL184" s="506"/>
      <c r="BM184" s="506"/>
      <c r="BN184" s="506"/>
      <c r="BO184" s="506"/>
      <c r="BP184" s="506"/>
      <c r="BQ184" s="506"/>
      <c r="BR184" s="506"/>
      <c r="BS184" s="506"/>
      <c r="BT184" s="506"/>
      <c r="BU184" s="506"/>
      <c r="BV184" s="506"/>
      <c r="BW184" s="506"/>
      <c r="BX184" s="506"/>
      <c r="BY184" s="506"/>
      <c r="BZ184" s="506"/>
      <c r="CA184" s="506"/>
      <c r="CB184" s="506"/>
      <c r="CC184" s="506"/>
      <c r="CD184" s="506"/>
      <c r="CE184" s="506"/>
      <c r="CF184" s="506"/>
      <c r="CG184" s="506"/>
      <c r="CH184" s="506"/>
      <c r="CI184" s="506"/>
      <c r="CJ184" s="507"/>
    </row>
    <row r="185" spans="1:94" ht="19.5" customHeight="1">
      <c r="A185" s="53"/>
      <c r="B185" s="508"/>
      <c r="C185" s="509"/>
      <c r="D185" s="509"/>
      <c r="E185" s="509"/>
      <c r="F185" s="509"/>
      <c r="G185" s="509"/>
      <c r="H185" s="509"/>
      <c r="I185" s="509"/>
      <c r="J185" s="509"/>
      <c r="K185" s="509"/>
      <c r="L185" s="509"/>
      <c r="M185" s="509"/>
      <c r="N185" s="509"/>
      <c r="O185" s="509"/>
      <c r="P185" s="509"/>
      <c r="Q185" s="509"/>
      <c r="R185" s="509"/>
      <c r="S185" s="509"/>
      <c r="T185" s="509"/>
      <c r="U185" s="509"/>
      <c r="V185" s="509"/>
      <c r="W185" s="509"/>
      <c r="X185" s="509"/>
      <c r="Y185" s="509"/>
      <c r="Z185" s="509"/>
      <c r="AA185" s="509"/>
      <c r="AB185" s="509"/>
      <c r="AC185" s="509"/>
      <c r="AD185" s="509"/>
      <c r="AE185" s="509"/>
      <c r="AF185" s="509"/>
      <c r="AG185" s="509"/>
      <c r="AH185" s="509"/>
      <c r="AI185" s="509"/>
      <c r="AJ185" s="509"/>
      <c r="AK185" s="509"/>
      <c r="AL185" s="509"/>
      <c r="AM185" s="509"/>
      <c r="AN185" s="509"/>
      <c r="AO185" s="509"/>
      <c r="AP185" s="509"/>
      <c r="AQ185" s="509"/>
      <c r="AR185" s="509"/>
      <c r="AS185" s="509"/>
      <c r="AT185" s="509"/>
      <c r="AU185" s="509"/>
      <c r="AV185" s="509"/>
      <c r="AW185" s="509"/>
      <c r="AX185" s="509"/>
      <c r="AY185" s="509"/>
      <c r="AZ185" s="509"/>
      <c r="BA185" s="509"/>
      <c r="BB185" s="509"/>
      <c r="BC185" s="509"/>
      <c r="BD185" s="509"/>
      <c r="BE185" s="509"/>
      <c r="BF185" s="509"/>
      <c r="BG185" s="509"/>
      <c r="BH185" s="509"/>
      <c r="BI185" s="509"/>
      <c r="BJ185" s="509"/>
      <c r="BK185" s="509"/>
      <c r="BL185" s="509"/>
      <c r="BM185" s="509"/>
      <c r="BN185" s="509"/>
      <c r="BO185" s="509"/>
      <c r="BP185" s="509"/>
      <c r="BQ185" s="509"/>
      <c r="BR185" s="509"/>
      <c r="BS185" s="509"/>
      <c r="BT185" s="509"/>
      <c r="BU185" s="509"/>
      <c r="BV185" s="509"/>
      <c r="BW185" s="509"/>
      <c r="BX185" s="509"/>
      <c r="BY185" s="509"/>
      <c r="BZ185" s="509"/>
      <c r="CA185" s="509"/>
      <c r="CB185" s="509"/>
      <c r="CC185" s="509"/>
      <c r="CD185" s="509"/>
      <c r="CE185" s="509"/>
      <c r="CF185" s="509"/>
      <c r="CG185" s="509"/>
      <c r="CH185" s="509"/>
      <c r="CI185" s="509"/>
      <c r="CJ185" s="510"/>
    </row>
    <row r="186" spans="1:94" ht="30" customHeight="1">
      <c r="A186" s="73"/>
      <c r="B186" s="128"/>
      <c r="C186" s="128"/>
      <c r="D186" s="128"/>
      <c r="E186" s="128"/>
      <c r="F186" s="128"/>
      <c r="G186" s="128"/>
      <c r="H186" s="128"/>
      <c r="I186" s="128"/>
      <c r="J186" s="128"/>
      <c r="K186" s="128"/>
      <c r="L186" s="128"/>
      <c r="M186" s="128"/>
      <c r="N186" s="100"/>
      <c r="O186" s="100"/>
      <c r="P186" s="129"/>
      <c r="Q186" s="129"/>
      <c r="R186" s="129"/>
      <c r="S186" s="129"/>
      <c r="T186" s="129"/>
      <c r="U186" s="130"/>
      <c r="V186" s="130"/>
      <c r="W186" s="130"/>
      <c r="X186" s="130"/>
      <c r="Y186" s="130"/>
      <c r="Z186" s="131"/>
      <c r="AA186" s="131"/>
      <c r="AB186" s="131"/>
      <c r="AC186" s="131"/>
      <c r="AD186" s="131"/>
      <c r="AE186" s="131"/>
      <c r="AF186" s="131"/>
      <c r="AG186" s="131"/>
      <c r="AH186" s="131"/>
      <c r="AI186" s="131"/>
      <c r="AJ186" s="131"/>
      <c r="AK186" s="104"/>
      <c r="AL186" s="104"/>
      <c r="AM186" s="104"/>
      <c r="AN186" s="104"/>
      <c r="AO186" s="104"/>
      <c r="AP186" s="104"/>
      <c r="AQ186" s="104"/>
      <c r="AR186" s="104"/>
      <c r="AS186" s="100"/>
      <c r="AT186" s="100"/>
      <c r="AU186" s="100"/>
      <c r="AV186" s="100"/>
      <c r="AW186" s="100"/>
      <c r="AX186" s="100"/>
      <c r="AY186" s="100"/>
      <c r="AZ186" s="100"/>
      <c r="BA186" s="100"/>
      <c r="BB186" s="100"/>
      <c r="BC186" s="100"/>
      <c r="BD186" s="100"/>
      <c r="BE186" s="100"/>
      <c r="BF186" s="100"/>
      <c r="BG186" s="100"/>
      <c r="BH186" s="100"/>
      <c r="BI186" s="100"/>
      <c r="BJ186" s="100"/>
      <c r="BK186" s="100"/>
      <c r="BL186" s="100"/>
      <c r="BM186" s="100"/>
      <c r="BN186" s="100"/>
      <c r="BO186" s="100"/>
      <c r="BP186" s="100"/>
      <c r="BQ186" s="100"/>
      <c r="BR186" s="100"/>
      <c r="BS186" s="100"/>
      <c r="BT186" s="100"/>
      <c r="BU186" s="100"/>
      <c r="BV186" s="100"/>
      <c r="BW186" s="100"/>
      <c r="BX186" s="100"/>
      <c r="BY186" s="100"/>
      <c r="BZ186" s="100"/>
      <c r="CA186" s="100"/>
      <c r="CB186" s="100"/>
      <c r="CC186" s="100"/>
      <c r="CD186" s="100"/>
      <c r="CE186" s="100"/>
      <c r="CF186" s="100"/>
      <c r="CG186" s="100"/>
      <c r="CH186" s="100"/>
    </row>
    <row r="187" spans="1:94" ht="29.25" customHeight="1">
      <c r="A187" s="478" t="s">
        <v>421</v>
      </c>
      <c r="B187" s="478"/>
      <c r="C187" s="478"/>
      <c r="D187" s="478"/>
      <c r="E187" s="478"/>
      <c r="F187" s="478"/>
      <c r="G187" s="478"/>
      <c r="H187" s="478"/>
      <c r="I187" s="478"/>
      <c r="J187" s="478"/>
      <c r="K187" s="478"/>
      <c r="L187" s="478"/>
      <c r="M187" s="478"/>
      <c r="N187" s="478"/>
      <c r="O187" s="478"/>
      <c r="P187" s="478"/>
      <c r="Q187" s="478"/>
      <c r="R187" s="478"/>
      <c r="S187" s="478"/>
      <c r="T187" s="478"/>
      <c r="U187" s="478"/>
      <c r="V187" s="478"/>
      <c r="W187" s="478"/>
      <c r="X187" s="478"/>
      <c r="Y187" s="478"/>
      <c r="Z187" s="478"/>
      <c r="AA187" s="478"/>
      <c r="AB187" s="478"/>
      <c r="AC187" s="478"/>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478"/>
      <c r="AY187" s="478"/>
      <c r="AZ187" s="478"/>
      <c r="BA187" s="478"/>
      <c r="BB187" s="478"/>
      <c r="BC187" s="478"/>
      <c r="BD187" s="478"/>
      <c r="BE187" s="478"/>
      <c r="BF187" s="478"/>
      <c r="BG187" s="478"/>
      <c r="BH187" s="478"/>
      <c r="BI187" s="478"/>
      <c r="BJ187" s="478"/>
      <c r="BK187" s="478"/>
      <c r="BL187" s="478"/>
      <c r="BM187" s="478"/>
      <c r="BN187" s="478"/>
      <c r="BO187" s="478"/>
      <c r="BP187" s="478"/>
      <c r="BQ187" s="478"/>
      <c r="BR187" s="478"/>
      <c r="BS187" s="478"/>
      <c r="BT187" s="478"/>
      <c r="BU187" s="478"/>
      <c r="BV187" s="478"/>
      <c r="BW187" s="478"/>
      <c r="BX187" s="478"/>
      <c r="BY187" s="478"/>
      <c r="BZ187" s="478"/>
      <c r="CA187" s="478"/>
      <c r="CB187" s="478"/>
      <c r="CC187" s="478"/>
      <c r="CD187" s="478"/>
      <c r="CE187" s="478"/>
      <c r="CF187" s="478"/>
      <c r="CG187" s="478"/>
      <c r="CH187" s="478"/>
    </row>
    <row r="188" spans="1:94" s="137" customFormat="1" ht="10" customHeight="1">
      <c r="A188" s="132"/>
      <c r="B188" s="132"/>
      <c r="C188" s="132"/>
      <c r="D188" s="132"/>
      <c r="E188" s="132"/>
      <c r="F188" s="132"/>
      <c r="G188" s="132"/>
      <c r="H188" s="132"/>
      <c r="I188" s="133"/>
      <c r="J188" s="126"/>
      <c r="K188" s="133"/>
      <c r="L188" s="133"/>
      <c r="M188" s="133"/>
      <c r="N188" s="133"/>
      <c r="O188" s="133"/>
      <c r="P188" s="133"/>
      <c r="Q188" s="134"/>
      <c r="R188" s="134"/>
      <c r="S188" s="134"/>
      <c r="T188" s="134"/>
      <c r="U188" s="134"/>
      <c r="V188" s="134"/>
      <c r="W188" s="134"/>
      <c r="X188" s="134"/>
      <c r="Y188" s="134"/>
      <c r="Z188" s="134"/>
      <c r="AA188" s="134"/>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4"/>
      <c r="BR188" s="134"/>
      <c r="BS188" s="135"/>
      <c r="BT188" s="135"/>
      <c r="BU188" s="127"/>
      <c r="BV188" s="127"/>
      <c r="BW188" s="127"/>
      <c r="BX188" s="127"/>
      <c r="BY188" s="127"/>
      <c r="BZ188" s="127"/>
      <c r="CA188" s="127"/>
      <c r="CB188" s="126"/>
      <c r="CC188" s="126"/>
      <c r="CD188" s="126"/>
      <c r="CE188" s="126"/>
      <c r="CF188" s="126"/>
      <c r="CG188" s="126"/>
      <c r="CH188" s="134"/>
      <c r="CI188" s="134"/>
      <c r="CJ188" s="136"/>
      <c r="CK188" s="136"/>
      <c r="CL188" s="136"/>
      <c r="CM188" s="136"/>
      <c r="CN188" s="136"/>
      <c r="CO188" s="136"/>
      <c r="CP188" s="136"/>
    </row>
    <row r="189" spans="1:94" ht="35.15" customHeight="1">
      <c r="A189" s="72"/>
      <c r="B189" s="471" t="s">
        <v>695</v>
      </c>
      <c r="C189" s="472"/>
      <c r="D189" s="472"/>
      <c r="E189" s="472"/>
      <c r="F189" s="472"/>
      <c r="G189" s="472"/>
      <c r="H189" s="472"/>
      <c r="I189" s="472"/>
      <c r="J189" s="472"/>
      <c r="K189" s="472"/>
      <c r="L189" s="472"/>
      <c r="M189" s="472"/>
      <c r="N189" s="472"/>
      <c r="O189" s="472"/>
      <c r="P189" s="472"/>
      <c r="Q189" s="472"/>
      <c r="R189" s="472"/>
      <c r="S189" s="472"/>
      <c r="T189" s="472"/>
      <c r="U189" s="472"/>
      <c r="V189" s="472"/>
      <c r="W189" s="472"/>
      <c r="X189" s="472"/>
      <c r="Y189" s="472"/>
      <c r="Z189" s="472"/>
      <c r="AA189" s="472"/>
      <c r="AB189" s="472"/>
      <c r="AC189" s="472"/>
      <c r="AD189" s="472"/>
      <c r="AE189" s="472"/>
      <c r="AF189" s="472"/>
      <c r="AG189" s="472"/>
      <c r="AH189" s="472"/>
      <c r="AI189" s="472"/>
      <c r="AJ189" s="472"/>
      <c r="AK189" s="472"/>
      <c r="AL189" s="472"/>
      <c r="AM189" s="472"/>
      <c r="AN189" s="472"/>
      <c r="AO189" s="472"/>
      <c r="AP189" s="472"/>
      <c r="AQ189" s="472"/>
      <c r="AR189" s="472"/>
      <c r="AS189" s="472"/>
      <c r="AT189" s="472"/>
      <c r="AU189" s="472"/>
      <c r="AV189" s="472"/>
      <c r="AW189" s="472"/>
      <c r="AX189" s="472"/>
      <c r="AY189" s="472"/>
      <c r="AZ189" s="472"/>
      <c r="BA189" s="472"/>
      <c r="BB189" s="472"/>
      <c r="BC189" s="472"/>
      <c r="BD189" s="472"/>
      <c r="BE189" s="472"/>
      <c r="BF189" s="472"/>
      <c r="BG189" s="472"/>
      <c r="BH189" s="472"/>
      <c r="BI189" s="472"/>
      <c r="BJ189" s="472"/>
      <c r="BK189" s="472"/>
      <c r="BL189" s="472"/>
      <c r="BM189" s="472"/>
      <c r="BN189" s="472"/>
      <c r="BO189" s="472"/>
      <c r="BP189" s="472"/>
      <c r="BQ189" s="472"/>
      <c r="BR189" s="472"/>
      <c r="BS189" s="472"/>
      <c r="BT189" s="472"/>
      <c r="BU189" s="472"/>
      <c r="BV189" s="472"/>
      <c r="BW189" s="472"/>
      <c r="BX189" s="472"/>
      <c r="BY189" s="472"/>
      <c r="BZ189" s="472"/>
      <c r="CA189" s="472"/>
      <c r="CB189" s="472"/>
      <c r="CC189" s="472"/>
      <c r="CD189" s="472"/>
      <c r="CE189" s="472"/>
      <c r="CF189" s="472"/>
      <c r="CG189" s="472"/>
      <c r="CH189" s="472"/>
      <c r="CI189" s="472"/>
      <c r="CJ189" s="473"/>
      <c r="CK189" s="71"/>
      <c r="CL189" s="71"/>
      <c r="CM189" s="71"/>
      <c r="CN189" s="71"/>
    </row>
    <row r="190" spans="1:94" ht="35.15" customHeight="1">
      <c r="A190" s="73"/>
      <c r="B190" s="620" t="s">
        <v>346</v>
      </c>
      <c r="C190" s="621"/>
      <c r="D190" s="621"/>
      <c r="E190" s="621"/>
      <c r="F190" s="621"/>
      <c r="G190" s="621"/>
      <c r="H190" s="621"/>
      <c r="I190" s="621"/>
      <c r="J190" s="621"/>
      <c r="K190" s="621"/>
      <c r="L190" s="621"/>
      <c r="M190" s="622"/>
      <c r="N190" s="474"/>
      <c r="O190" s="475"/>
      <c r="P190" s="475"/>
      <c r="Q190" s="475"/>
      <c r="R190" s="475"/>
      <c r="S190" s="475"/>
      <c r="T190" s="475"/>
      <c r="U190" s="475"/>
      <c r="V190" s="475"/>
      <c r="W190" s="475"/>
      <c r="X190" s="475"/>
      <c r="Y190" s="475"/>
      <c r="Z190" s="475"/>
      <c r="AA190" s="475"/>
      <c r="AB190" s="475"/>
      <c r="AC190" s="475"/>
      <c r="AD190" s="475"/>
      <c r="AE190" s="475"/>
      <c r="AF190" s="475"/>
      <c r="AG190" s="475"/>
      <c r="AH190" s="475"/>
      <c r="AI190" s="475"/>
      <c r="AJ190" s="475"/>
      <c r="AK190" s="475"/>
      <c r="AL190" s="475"/>
      <c r="AM190" s="475"/>
      <c r="AN190" s="475"/>
      <c r="AO190" s="475"/>
      <c r="AP190" s="475"/>
      <c r="AQ190" s="475"/>
      <c r="AR190" s="475"/>
      <c r="AS190" s="475"/>
      <c r="AT190" s="475"/>
      <c r="AU190" s="475"/>
      <c r="AV190" s="475"/>
      <c r="AW190" s="475"/>
      <c r="AX190" s="475"/>
      <c r="AY190" s="475"/>
      <c r="AZ190" s="475"/>
      <c r="BA190" s="475"/>
      <c r="BB190" s="475"/>
      <c r="BC190" s="475"/>
      <c r="BD190" s="475"/>
      <c r="BE190" s="475"/>
      <c r="BF190" s="475"/>
      <c r="BG190" s="475"/>
      <c r="BH190" s="475"/>
      <c r="BI190" s="475"/>
      <c r="BJ190" s="475"/>
      <c r="BK190" s="475"/>
      <c r="BL190" s="475"/>
      <c r="BM190" s="475"/>
      <c r="BN190" s="475"/>
      <c r="BO190" s="475"/>
      <c r="BP190" s="475"/>
      <c r="BQ190" s="475"/>
      <c r="BR190" s="475"/>
      <c r="BS190" s="475"/>
      <c r="BT190" s="475"/>
      <c r="BU190" s="475"/>
      <c r="BV190" s="475"/>
      <c r="BW190" s="475"/>
      <c r="BX190" s="475"/>
      <c r="BY190" s="475"/>
      <c r="BZ190" s="475"/>
      <c r="CA190" s="475"/>
      <c r="CB190" s="475"/>
      <c r="CC190" s="475"/>
      <c r="CD190" s="475"/>
      <c r="CE190" s="475"/>
      <c r="CF190" s="475"/>
      <c r="CG190" s="475"/>
      <c r="CH190" s="475"/>
      <c r="CI190" s="475"/>
      <c r="CJ190" s="476"/>
    </row>
    <row r="191" spans="1:94" ht="35.15" customHeight="1">
      <c r="A191" s="73"/>
      <c r="B191" s="670" t="s">
        <v>372</v>
      </c>
      <c r="C191" s="671"/>
      <c r="D191" s="671"/>
      <c r="E191" s="671"/>
      <c r="F191" s="671"/>
      <c r="G191" s="671"/>
      <c r="H191" s="671"/>
      <c r="I191" s="671"/>
      <c r="J191" s="671"/>
      <c r="K191" s="671"/>
      <c r="L191" s="671"/>
      <c r="M191" s="672"/>
      <c r="N191" s="685"/>
      <c r="O191" s="686"/>
      <c r="P191" s="686"/>
      <c r="Q191" s="686"/>
      <c r="R191" s="686"/>
      <c r="S191" s="138" t="s">
        <v>408</v>
      </c>
      <c r="T191" s="687"/>
      <c r="U191" s="686"/>
      <c r="V191" s="686"/>
      <c r="W191" s="686"/>
      <c r="X191" s="686"/>
      <c r="Y191" s="138" t="s">
        <v>408</v>
      </c>
      <c r="Z191" s="687"/>
      <c r="AA191" s="686"/>
      <c r="AB191" s="686"/>
      <c r="AC191" s="686"/>
      <c r="AD191" s="686"/>
      <c r="AE191" s="139"/>
      <c r="AF191" s="307"/>
      <c r="AG191" s="307"/>
      <c r="AH191" s="307"/>
      <c r="AI191" s="307"/>
      <c r="AJ191" s="307"/>
      <c r="AK191" s="307"/>
      <c r="AL191" s="307"/>
      <c r="AM191" s="307"/>
      <c r="AN191" s="307"/>
      <c r="AO191" s="307"/>
      <c r="AP191" s="307"/>
      <c r="AQ191" s="307"/>
      <c r="AR191" s="305"/>
      <c r="AS191" s="305"/>
      <c r="AT191" s="305"/>
      <c r="AU191" s="305"/>
      <c r="AV191" s="305"/>
      <c r="AW191" s="305"/>
      <c r="AX191" s="305"/>
      <c r="AY191" s="305"/>
      <c r="AZ191" s="305"/>
      <c r="BA191" s="305"/>
      <c r="BB191" s="305"/>
      <c r="BC191" s="305"/>
      <c r="BD191" s="305"/>
      <c r="BE191" s="305"/>
      <c r="BF191" s="305"/>
      <c r="BG191" s="305"/>
      <c r="BH191" s="305"/>
      <c r="BI191" s="305"/>
      <c r="BJ191" s="305"/>
      <c r="BK191" s="305"/>
      <c r="BL191" s="305"/>
      <c r="BM191" s="305"/>
      <c r="BN191" s="305"/>
      <c r="BO191" s="305"/>
      <c r="BP191" s="305"/>
      <c r="BQ191" s="305"/>
      <c r="BR191" s="305"/>
      <c r="BS191" s="305"/>
      <c r="BT191" s="305"/>
      <c r="BU191" s="305"/>
      <c r="BV191" s="305"/>
      <c r="BW191" s="305"/>
      <c r="BX191" s="305"/>
      <c r="BY191" s="305"/>
      <c r="BZ191" s="305"/>
      <c r="CA191" s="305"/>
      <c r="CB191" s="305"/>
      <c r="CC191" s="305"/>
      <c r="CD191" s="305"/>
      <c r="CE191" s="305"/>
      <c r="CF191" s="305"/>
      <c r="CG191" s="305"/>
      <c r="CH191" s="305"/>
      <c r="CI191" s="308"/>
      <c r="CJ191" s="309"/>
    </row>
    <row r="192" spans="1:94" ht="35.15" customHeight="1">
      <c r="B192" s="673" t="s">
        <v>404</v>
      </c>
      <c r="C192" s="674"/>
      <c r="D192" s="674"/>
      <c r="E192" s="674"/>
      <c r="F192" s="674"/>
      <c r="G192" s="674"/>
      <c r="H192" s="674"/>
      <c r="I192" s="674"/>
      <c r="J192" s="674"/>
      <c r="K192" s="674"/>
      <c r="L192" s="674"/>
      <c r="M192" s="675"/>
      <c r="N192" s="474"/>
      <c r="O192" s="475"/>
      <c r="P192" s="475"/>
      <c r="Q192" s="475"/>
      <c r="R192" s="475"/>
      <c r="S192" s="475"/>
      <c r="T192" s="475"/>
      <c r="U192" s="475"/>
      <c r="V192" s="475"/>
      <c r="W192" s="475"/>
      <c r="X192" s="475"/>
      <c r="Y192" s="475"/>
      <c r="Z192" s="475"/>
      <c r="AA192" s="475"/>
      <c r="AB192" s="475"/>
      <c r="AC192" s="475"/>
      <c r="AD192" s="475"/>
      <c r="AE192" s="475"/>
      <c r="AF192" s="475"/>
      <c r="AG192" s="475"/>
      <c r="AH192" s="475"/>
      <c r="AI192" s="475"/>
      <c r="AJ192" s="475"/>
      <c r="AK192" s="475"/>
      <c r="AL192" s="475"/>
      <c r="AM192" s="475"/>
      <c r="AN192" s="475"/>
      <c r="AO192" s="475"/>
      <c r="AP192" s="475"/>
      <c r="AQ192" s="475"/>
      <c r="AR192" s="475"/>
      <c r="AS192" s="475"/>
      <c r="AT192" s="475"/>
      <c r="AU192" s="475"/>
      <c r="AV192" s="475"/>
      <c r="AW192" s="475"/>
      <c r="AX192" s="475"/>
      <c r="AY192" s="475"/>
      <c r="AZ192" s="475"/>
      <c r="BA192" s="475"/>
      <c r="BB192" s="475"/>
      <c r="BC192" s="475"/>
      <c r="BD192" s="475"/>
      <c r="BE192" s="475"/>
      <c r="BF192" s="475"/>
      <c r="BG192" s="475"/>
      <c r="BH192" s="475"/>
      <c r="BI192" s="475"/>
      <c r="BJ192" s="475"/>
      <c r="BK192" s="475"/>
      <c r="BL192" s="475"/>
      <c r="BM192" s="475"/>
      <c r="BN192" s="475"/>
      <c r="BO192" s="475"/>
      <c r="BP192" s="475"/>
      <c r="BQ192" s="475"/>
      <c r="BR192" s="475"/>
      <c r="BS192" s="475"/>
      <c r="BT192" s="475"/>
      <c r="BU192" s="475"/>
      <c r="BV192" s="475"/>
      <c r="BW192" s="475"/>
      <c r="BX192" s="475"/>
      <c r="BY192" s="475"/>
      <c r="BZ192" s="475"/>
      <c r="CA192" s="475"/>
      <c r="CB192" s="475"/>
      <c r="CC192" s="475"/>
      <c r="CD192" s="475"/>
      <c r="CE192" s="475"/>
      <c r="CF192" s="475"/>
      <c r="CG192" s="475"/>
      <c r="CH192" s="475"/>
      <c r="CI192" s="475"/>
      <c r="CJ192" s="476"/>
    </row>
    <row r="193" spans="1:94" s="137" customFormat="1" ht="17.5">
      <c r="A193" s="132"/>
      <c r="B193" s="132"/>
      <c r="C193" s="132"/>
      <c r="D193" s="132"/>
      <c r="E193" s="132"/>
      <c r="F193" s="132"/>
      <c r="G193" s="132"/>
      <c r="H193" s="132"/>
      <c r="I193" s="133"/>
      <c r="J193" s="126"/>
      <c r="K193" s="133"/>
      <c r="L193" s="133"/>
      <c r="M193" s="133"/>
      <c r="N193" s="133"/>
      <c r="O193" s="133"/>
      <c r="P193" s="133"/>
      <c r="Q193" s="134"/>
      <c r="R193" s="134"/>
      <c r="S193" s="134"/>
      <c r="T193" s="134"/>
      <c r="U193" s="134"/>
      <c r="V193" s="134"/>
      <c r="W193" s="134"/>
      <c r="X193" s="134"/>
      <c r="Y193" s="134"/>
      <c r="Z193" s="134"/>
      <c r="AA193" s="134"/>
      <c r="AB193" s="134"/>
      <c r="AC193" s="134"/>
      <c r="AD193" s="134"/>
      <c r="AE193" s="134"/>
      <c r="AF193" s="134"/>
      <c r="AG193" s="134"/>
      <c r="AH193" s="134"/>
      <c r="AI193" s="134"/>
      <c r="AJ193" s="134"/>
      <c r="AK193" s="134"/>
      <c r="AL193" s="134"/>
      <c r="AM193" s="134"/>
      <c r="AN193" s="134"/>
      <c r="AO193" s="134"/>
      <c r="AP193" s="134"/>
      <c r="AQ193" s="134"/>
      <c r="AR193" s="134"/>
      <c r="AS193" s="134"/>
      <c r="AT193" s="134"/>
      <c r="AU193" s="134"/>
      <c r="AV193" s="134"/>
      <c r="AW193" s="134"/>
      <c r="AX193" s="134"/>
      <c r="AY193" s="134"/>
      <c r="AZ193" s="134"/>
      <c r="BA193" s="134"/>
      <c r="BB193" s="134"/>
      <c r="BC193" s="134"/>
      <c r="BD193" s="134"/>
      <c r="BE193" s="134"/>
      <c r="BF193" s="134"/>
      <c r="BG193" s="134"/>
      <c r="BH193" s="134"/>
      <c r="BI193" s="134"/>
      <c r="BJ193" s="134"/>
      <c r="BK193" s="134"/>
      <c r="BL193" s="134"/>
      <c r="BM193" s="134"/>
      <c r="BN193" s="134"/>
      <c r="BO193" s="134"/>
      <c r="BP193" s="134"/>
      <c r="BQ193" s="134"/>
      <c r="BR193" s="134"/>
      <c r="BS193" s="135"/>
      <c r="BT193" s="135"/>
      <c r="BU193" s="127"/>
      <c r="BV193" s="127"/>
      <c r="BW193" s="127"/>
      <c r="BX193" s="127"/>
      <c r="BY193" s="127"/>
      <c r="BZ193" s="127"/>
      <c r="CA193" s="127"/>
      <c r="CB193" s="126"/>
      <c r="CC193" s="126"/>
      <c r="CD193" s="126"/>
      <c r="CE193" s="126"/>
      <c r="CF193" s="126"/>
      <c r="CG193" s="126"/>
      <c r="CH193" s="134"/>
      <c r="CI193" s="134"/>
      <c r="CJ193" s="136"/>
      <c r="CK193" s="136"/>
      <c r="CL193" s="136"/>
      <c r="CM193" s="136"/>
      <c r="CN193" s="136"/>
      <c r="CO193" s="136"/>
      <c r="CP193" s="136"/>
    </row>
    <row r="194" spans="1:94" ht="19.5" customHeight="1">
      <c r="A194" s="691" t="s">
        <v>422</v>
      </c>
      <c r="B194" s="691"/>
      <c r="C194" s="691"/>
      <c r="D194" s="691"/>
      <c r="E194" s="691"/>
      <c r="F194" s="691"/>
      <c r="G194" s="691"/>
      <c r="H194" s="691"/>
      <c r="I194" s="691"/>
      <c r="J194" s="691"/>
      <c r="K194" s="691"/>
      <c r="L194" s="691"/>
      <c r="M194" s="691"/>
      <c r="N194" s="691"/>
      <c r="O194" s="691"/>
      <c r="P194" s="691"/>
      <c r="Q194" s="691"/>
      <c r="R194" s="691"/>
      <c r="S194" s="691"/>
      <c r="T194" s="691"/>
      <c r="U194" s="691"/>
      <c r="V194" s="691"/>
      <c r="W194" s="691"/>
      <c r="X194" s="691"/>
      <c r="Y194" s="691"/>
      <c r="Z194" s="691"/>
      <c r="AA194" s="691"/>
      <c r="AB194" s="691"/>
      <c r="AC194" s="691"/>
      <c r="AD194" s="691"/>
      <c r="AE194" s="691"/>
      <c r="AF194" s="691"/>
      <c r="AG194" s="691"/>
      <c r="AH194" s="691"/>
      <c r="AI194" s="691"/>
      <c r="AJ194" s="691"/>
      <c r="AK194" s="691"/>
      <c r="AL194" s="691"/>
      <c r="AM194" s="691"/>
      <c r="AN194" s="691"/>
      <c r="AO194" s="691"/>
      <c r="AP194" s="691"/>
      <c r="AQ194" s="691"/>
      <c r="AR194" s="691"/>
      <c r="AS194" s="691"/>
      <c r="AT194" s="691"/>
      <c r="AU194" s="691"/>
      <c r="AV194" s="691"/>
      <c r="AW194" s="691"/>
      <c r="AX194" s="691"/>
      <c r="AY194" s="691"/>
      <c r="AZ194" s="691"/>
      <c r="BA194" s="691"/>
      <c r="BB194" s="691"/>
      <c r="BC194" s="691"/>
      <c r="BD194" s="691"/>
      <c r="BE194" s="691"/>
      <c r="BF194" s="691"/>
      <c r="BG194" s="691"/>
      <c r="BH194" s="691"/>
      <c r="BI194" s="691"/>
      <c r="BJ194" s="691"/>
      <c r="BK194" s="691"/>
      <c r="BL194" s="691"/>
      <c r="BM194" s="691"/>
      <c r="BN194" s="691"/>
      <c r="BO194" s="691"/>
      <c r="BP194" s="691"/>
      <c r="BQ194" s="691"/>
      <c r="BR194" s="691"/>
      <c r="BS194" s="691"/>
      <c r="BT194" s="691"/>
      <c r="BU194" s="691"/>
      <c r="BV194" s="691"/>
      <c r="BW194" s="691"/>
      <c r="BX194" s="691"/>
      <c r="BY194" s="691"/>
      <c r="BZ194" s="691"/>
      <c r="CA194" s="691"/>
      <c r="CB194" s="691"/>
      <c r="CC194" s="691"/>
      <c r="CD194" s="691"/>
      <c r="CE194" s="691"/>
      <c r="CF194" s="691"/>
      <c r="CG194" s="691"/>
      <c r="CH194" s="691"/>
    </row>
    <row r="195" spans="1:94" s="137" customFormat="1" ht="17.5">
      <c r="A195" s="132"/>
      <c r="B195" s="132"/>
      <c r="C195" s="132"/>
      <c r="D195" s="132"/>
      <c r="E195" s="132"/>
      <c r="F195" s="132"/>
      <c r="G195" s="132"/>
      <c r="H195" s="132"/>
      <c r="I195" s="133"/>
      <c r="J195" s="126"/>
      <c r="K195" s="133"/>
      <c r="L195" s="133"/>
      <c r="M195" s="133"/>
      <c r="N195" s="133"/>
      <c r="O195" s="133"/>
      <c r="P195" s="133"/>
      <c r="Q195" s="134"/>
      <c r="R195" s="134"/>
      <c r="S195" s="134"/>
      <c r="T195" s="134"/>
      <c r="U195" s="134"/>
      <c r="V195" s="134"/>
      <c r="W195" s="134"/>
      <c r="X195" s="134"/>
      <c r="Y195" s="134"/>
      <c r="Z195" s="134"/>
      <c r="AA195" s="134"/>
      <c r="AB195" s="134"/>
      <c r="AC195" s="134"/>
      <c r="AD195" s="134"/>
      <c r="AE195" s="134"/>
      <c r="AF195" s="134"/>
      <c r="AG195" s="134"/>
      <c r="AH195" s="134"/>
      <c r="AI195" s="134"/>
      <c r="AJ195" s="134"/>
      <c r="AK195" s="134"/>
      <c r="AL195" s="134"/>
      <c r="AM195" s="134"/>
      <c r="AN195" s="134"/>
      <c r="AO195" s="134"/>
      <c r="AP195" s="134"/>
      <c r="AQ195" s="134"/>
      <c r="AR195" s="134"/>
      <c r="AS195" s="134"/>
      <c r="AT195" s="134"/>
      <c r="AU195" s="134"/>
      <c r="AV195" s="134"/>
      <c r="AW195" s="134"/>
      <c r="AX195" s="134"/>
      <c r="AY195" s="134"/>
      <c r="AZ195" s="134"/>
      <c r="BA195" s="134"/>
      <c r="BB195" s="134"/>
      <c r="BC195" s="134"/>
      <c r="BD195" s="134"/>
      <c r="BE195" s="134"/>
      <c r="BF195" s="134"/>
      <c r="BG195" s="134"/>
      <c r="BH195" s="134"/>
      <c r="BI195" s="134"/>
      <c r="BJ195" s="134"/>
      <c r="BK195" s="134"/>
      <c r="BL195" s="134"/>
      <c r="BM195" s="134"/>
      <c r="BN195" s="134"/>
      <c r="BO195" s="134"/>
      <c r="BP195" s="134"/>
      <c r="BQ195" s="134"/>
      <c r="BR195" s="134"/>
      <c r="BS195" s="135"/>
      <c r="BT195" s="135"/>
      <c r="BU195" s="127"/>
      <c r="BV195" s="127"/>
      <c r="BW195" s="127"/>
      <c r="BX195" s="127"/>
      <c r="BY195" s="127"/>
      <c r="BZ195" s="127"/>
      <c r="CA195" s="127"/>
      <c r="CB195" s="126"/>
      <c r="CC195" s="126"/>
      <c r="CD195" s="126"/>
      <c r="CE195" s="126"/>
      <c r="CF195" s="126"/>
      <c r="CG195" s="126"/>
      <c r="CH195" s="134"/>
      <c r="CI195" s="134"/>
      <c r="CJ195" s="136"/>
      <c r="CK195" s="136"/>
      <c r="CL195" s="136"/>
      <c r="CM195" s="136"/>
      <c r="CN195" s="136"/>
      <c r="CO195" s="136"/>
      <c r="CP195" s="136"/>
    </row>
    <row r="196" spans="1:94" s="137" customFormat="1" ht="29.25" customHeight="1">
      <c r="A196" s="465"/>
      <c r="B196" s="465"/>
      <c r="C196" s="609" t="s">
        <v>373</v>
      </c>
      <c r="D196" s="610"/>
      <c r="E196" s="610"/>
      <c r="F196" s="610"/>
      <c r="G196" s="610"/>
      <c r="H196" s="610"/>
      <c r="I196" s="610"/>
      <c r="J196" s="610"/>
      <c r="K196" s="610"/>
      <c r="L196" s="610"/>
      <c r="M196" s="610"/>
      <c r="N196" s="610"/>
      <c r="O196" s="610"/>
      <c r="P196" s="611"/>
      <c r="Q196" s="689" t="s">
        <v>414</v>
      </c>
      <c r="R196" s="690"/>
      <c r="S196" s="690"/>
      <c r="T196" s="690"/>
      <c r="U196" s="690"/>
      <c r="V196" s="690"/>
      <c r="W196" s="690"/>
      <c r="X196" s="690"/>
      <c r="Y196" s="690"/>
      <c r="Z196" s="690"/>
      <c r="AA196" s="690"/>
      <c r="AB196" s="690"/>
      <c r="AC196" s="690"/>
      <c r="AD196" s="690"/>
      <c r="AE196" s="690"/>
      <c r="AF196" s="690"/>
      <c r="AG196" s="690"/>
      <c r="AH196" s="477" t="s">
        <v>689</v>
      </c>
      <c r="AI196" s="477"/>
      <c r="AJ196" s="477"/>
      <c r="AK196" s="477"/>
      <c r="AL196" s="477"/>
      <c r="AM196" s="477"/>
      <c r="AN196" s="477"/>
      <c r="AO196" s="477"/>
      <c r="AP196" s="477"/>
      <c r="AQ196" s="477"/>
      <c r="AR196" s="477"/>
      <c r="AS196" s="477"/>
      <c r="AT196" s="477"/>
      <c r="AU196" s="477"/>
      <c r="AV196" s="477"/>
      <c r="AW196" s="477"/>
      <c r="AX196" s="477"/>
      <c r="AY196" s="477"/>
      <c r="AZ196" s="477"/>
      <c r="BA196" s="477"/>
      <c r="BB196" s="477"/>
      <c r="BC196" s="477"/>
      <c r="BD196" s="477"/>
      <c r="BE196" s="477"/>
      <c r="BF196" s="477"/>
      <c r="BG196" s="477"/>
      <c r="BH196" s="477"/>
      <c r="BI196" s="477"/>
      <c r="BJ196" s="477"/>
      <c r="BK196" s="477"/>
      <c r="BL196" s="477"/>
      <c r="BM196" s="477"/>
      <c r="BN196" s="477"/>
      <c r="BO196" s="477"/>
      <c r="BP196" s="477"/>
      <c r="BQ196" s="477"/>
      <c r="BR196" s="477"/>
      <c r="BS196" s="477"/>
      <c r="BT196" s="477"/>
      <c r="BU196" s="477"/>
      <c r="BV196" s="477"/>
      <c r="BW196" s="477"/>
      <c r="BX196" s="477"/>
      <c r="BY196" s="477"/>
      <c r="BZ196" s="477"/>
      <c r="CA196" s="477"/>
      <c r="CB196" s="477"/>
      <c r="CC196" s="477"/>
      <c r="CD196" s="477"/>
      <c r="CE196" s="477"/>
      <c r="CF196" s="477"/>
      <c r="CG196" s="477"/>
      <c r="CH196" s="477"/>
      <c r="CI196" s="477"/>
      <c r="CJ196" s="477"/>
      <c r="CK196" s="134"/>
      <c r="CL196" s="134"/>
    </row>
    <row r="197" spans="1:94" s="137" customFormat="1" ht="33.65" customHeight="1">
      <c r="A197" s="453">
        <v>1</v>
      </c>
      <c r="B197" s="453"/>
      <c r="C197" s="459"/>
      <c r="D197" s="459"/>
      <c r="E197" s="459"/>
      <c r="F197" s="459"/>
      <c r="G197" s="459"/>
      <c r="H197" s="459"/>
      <c r="I197" s="459"/>
      <c r="J197" s="459"/>
      <c r="K197" s="459"/>
      <c r="L197" s="459"/>
      <c r="M197" s="459"/>
      <c r="N197" s="459"/>
      <c r="O197" s="459"/>
      <c r="P197" s="459"/>
      <c r="Q197" s="460"/>
      <c r="R197" s="461"/>
      <c r="S197" s="461"/>
      <c r="T197" s="461"/>
      <c r="U197" s="461"/>
      <c r="V197" s="293" t="s">
        <v>54</v>
      </c>
      <c r="W197" s="462"/>
      <c r="X197" s="461"/>
      <c r="Y197" s="461"/>
      <c r="Z197" s="461"/>
      <c r="AA197" s="461"/>
      <c r="AB197" s="293" t="s">
        <v>54</v>
      </c>
      <c r="AC197" s="462"/>
      <c r="AD197" s="461"/>
      <c r="AE197" s="461"/>
      <c r="AF197" s="461"/>
      <c r="AG197" s="461"/>
      <c r="AH197" s="458"/>
      <c r="AI197" s="458"/>
      <c r="AJ197" s="458"/>
      <c r="AK197" s="458"/>
      <c r="AL197" s="458"/>
      <c r="AM197" s="458"/>
      <c r="AN197" s="458"/>
      <c r="AO197" s="458"/>
      <c r="AP197" s="458"/>
      <c r="AQ197" s="458"/>
      <c r="AR197" s="458"/>
      <c r="AS197" s="458"/>
      <c r="AT197" s="458"/>
      <c r="AU197" s="458"/>
      <c r="AV197" s="458"/>
      <c r="AW197" s="458"/>
      <c r="AX197" s="458"/>
      <c r="AY197" s="458"/>
      <c r="AZ197" s="458"/>
      <c r="BA197" s="458"/>
      <c r="BB197" s="458"/>
      <c r="BC197" s="458"/>
      <c r="BD197" s="458"/>
      <c r="BE197" s="458"/>
      <c r="BF197" s="458"/>
      <c r="BG197" s="458"/>
      <c r="BH197" s="458"/>
      <c r="BI197" s="458"/>
      <c r="BJ197" s="458"/>
      <c r="BK197" s="458"/>
      <c r="BL197" s="458"/>
      <c r="BM197" s="458"/>
      <c r="BN197" s="458"/>
      <c r="BO197" s="458"/>
      <c r="BP197" s="458"/>
      <c r="BQ197" s="458"/>
      <c r="BR197" s="458"/>
      <c r="BS197" s="458"/>
      <c r="BT197" s="458"/>
      <c r="BU197" s="458"/>
      <c r="BV197" s="458"/>
      <c r="BW197" s="458"/>
      <c r="BX197" s="458"/>
      <c r="BY197" s="458"/>
      <c r="BZ197" s="458"/>
      <c r="CA197" s="458"/>
      <c r="CB197" s="458"/>
      <c r="CC197" s="458"/>
      <c r="CD197" s="458"/>
      <c r="CE197" s="458"/>
      <c r="CF197" s="458"/>
      <c r="CG197" s="458"/>
      <c r="CH197" s="458"/>
      <c r="CI197" s="458"/>
      <c r="CJ197" s="458"/>
      <c r="CK197" s="134"/>
      <c r="CL197" s="134"/>
    </row>
    <row r="198" spans="1:94" s="137" customFormat="1" ht="33.65" customHeight="1">
      <c r="A198" s="453">
        <v>2</v>
      </c>
      <c r="B198" s="453"/>
      <c r="C198" s="459"/>
      <c r="D198" s="459"/>
      <c r="E198" s="459"/>
      <c r="F198" s="459"/>
      <c r="G198" s="459"/>
      <c r="H198" s="459"/>
      <c r="I198" s="459"/>
      <c r="J198" s="459"/>
      <c r="K198" s="459"/>
      <c r="L198" s="459"/>
      <c r="M198" s="459"/>
      <c r="N198" s="459"/>
      <c r="O198" s="459"/>
      <c r="P198" s="459"/>
      <c r="Q198" s="460"/>
      <c r="R198" s="461"/>
      <c r="S198" s="461"/>
      <c r="T198" s="461"/>
      <c r="U198" s="461"/>
      <c r="V198" s="293" t="s">
        <v>408</v>
      </c>
      <c r="W198" s="462"/>
      <c r="X198" s="461"/>
      <c r="Y198" s="461"/>
      <c r="Z198" s="461"/>
      <c r="AA198" s="461"/>
      <c r="AB198" s="293" t="s">
        <v>408</v>
      </c>
      <c r="AC198" s="462"/>
      <c r="AD198" s="461"/>
      <c r="AE198" s="461"/>
      <c r="AF198" s="461"/>
      <c r="AG198" s="461"/>
      <c r="AH198" s="458"/>
      <c r="AI198" s="458"/>
      <c r="AJ198" s="458"/>
      <c r="AK198" s="458"/>
      <c r="AL198" s="458"/>
      <c r="AM198" s="458"/>
      <c r="AN198" s="458"/>
      <c r="AO198" s="458"/>
      <c r="AP198" s="458"/>
      <c r="AQ198" s="458"/>
      <c r="AR198" s="458"/>
      <c r="AS198" s="458"/>
      <c r="AT198" s="458"/>
      <c r="AU198" s="458"/>
      <c r="AV198" s="458"/>
      <c r="AW198" s="458"/>
      <c r="AX198" s="458"/>
      <c r="AY198" s="458"/>
      <c r="AZ198" s="458"/>
      <c r="BA198" s="458"/>
      <c r="BB198" s="458"/>
      <c r="BC198" s="458"/>
      <c r="BD198" s="458"/>
      <c r="BE198" s="458"/>
      <c r="BF198" s="458"/>
      <c r="BG198" s="458"/>
      <c r="BH198" s="458"/>
      <c r="BI198" s="458"/>
      <c r="BJ198" s="458"/>
      <c r="BK198" s="458"/>
      <c r="BL198" s="458"/>
      <c r="BM198" s="458"/>
      <c r="BN198" s="458"/>
      <c r="BO198" s="458"/>
      <c r="BP198" s="458"/>
      <c r="BQ198" s="458"/>
      <c r="BR198" s="458"/>
      <c r="BS198" s="458"/>
      <c r="BT198" s="458"/>
      <c r="BU198" s="458"/>
      <c r="BV198" s="458"/>
      <c r="BW198" s="458"/>
      <c r="BX198" s="458"/>
      <c r="BY198" s="458"/>
      <c r="BZ198" s="458"/>
      <c r="CA198" s="458"/>
      <c r="CB198" s="458"/>
      <c r="CC198" s="458"/>
      <c r="CD198" s="458"/>
      <c r="CE198" s="458"/>
      <c r="CF198" s="458"/>
      <c r="CG198" s="458"/>
      <c r="CH198" s="458"/>
      <c r="CI198" s="458"/>
      <c r="CJ198" s="458"/>
      <c r="CK198" s="134"/>
      <c r="CL198" s="134"/>
    </row>
    <row r="199" spans="1:94" s="137" customFormat="1" ht="33.65" customHeight="1">
      <c r="A199" s="453">
        <v>3</v>
      </c>
      <c r="B199" s="453"/>
      <c r="C199" s="459"/>
      <c r="D199" s="459"/>
      <c r="E199" s="459"/>
      <c r="F199" s="459"/>
      <c r="G199" s="459"/>
      <c r="H199" s="459"/>
      <c r="I199" s="459"/>
      <c r="J199" s="459"/>
      <c r="K199" s="459"/>
      <c r="L199" s="459"/>
      <c r="M199" s="459"/>
      <c r="N199" s="459"/>
      <c r="O199" s="459"/>
      <c r="P199" s="459"/>
      <c r="Q199" s="460"/>
      <c r="R199" s="461"/>
      <c r="S199" s="461"/>
      <c r="T199" s="461"/>
      <c r="U199" s="461"/>
      <c r="V199" s="293" t="s">
        <v>408</v>
      </c>
      <c r="W199" s="462"/>
      <c r="X199" s="461"/>
      <c r="Y199" s="461"/>
      <c r="Z199" s="461"/>
      <c r="AA199" s="461"/>
      <c r="AB199" s="293" t="s">
        <v>408</v>
      </c>
      <c r="AC199" s="462"/>
      <c r="AD199" s="461"/>
      <c r="AE199" s="461"/>
      <c r="AF199" s="461"/>
      <c r="AG199" s="461"/>
      <c r="AH199" s="458"/>
      <c r="AI199" s="458"/>
      <c r="AJ199" s="458"/>
      <c r="AK199" s="458"/>
      <c r="AL199" s="458"/>
      <c r="AM199" s="458"/>
      <c r="AN199" s="458"/>
      <c r="AO199" s="458"/>
      <c r="AP199" s="458"/>
      <c r="AQ199" s="458"/>
      <c r="AR199" s="458"/>
      <c r="AS199" s="458"/>
      <c r="AT199" s="458"/>
      <c r="AU199" s="458"/>
      <c r="AV199" s="458"/>
      <c r="AW199" s="458"/>
      <c r="AX199" s="458"/>
      <c r="AY199" s="458"/>
      <c r="AZ199" s="458"/>
      <c r="BA199" s="458"/>
      <c r="BB199" s="458"/>
      <c r="BC199" s="458"/>
      <c r="BD199" s="458"/>
      <c r="BE199" s="458"/>
      <c r="BF199" s="458"/>
      <c r="BG199" s="458"/>
      <c r="BH199" s="458"/>
      <c r="BI199" s="458"/>
      <c r="BJ199" s="458"/>
      <c r="BK199" s="458"/>
      <c r="BL199" s="458"/>
      <c r="BM199" s="458"/>
      <c r="BN199" s="458"/>
      <c r="BO199" s="458"/>
      <c r="BP199" s="458"/>
      <c r="BQ199" s="458"/>
      <c r="BR199" s="458"/>
      <c r="BS199" s="458"/>
      <c r="BT199" s="458"/>
      <c r="BU199" s="458"/>
      <c r="BV199" s="458"/>
      <c r="BW199" s="458"/>
      <c r="BX199" s="458"/>
      <c r="BY199" s="458"/>
      <c r="BZ199" s="458"/>
      <c r="CA199" s="458"/>
      <c r="CB199" s="458"/>
      <c r="CC199" s="458"/>
      <c r="CD199" s="458"/>
      <c r="CE199" s="458"/>
      <c r="CF199" s="458"/>
      <c r="CG199" s="458"/>
      <c r="CH199" s="458"/>
      <c r="CI199" s="458"/>
      <c r="CJ199" s="458"/>
      <c r="CK199" s="134"/>
      <c r="CL199" s="134"/>
    </row>
    <row r="200" spans="1:94" s="137" customFormat="1" ht="33.65" customHeight="1">
      <c r="A200" s="453">
        <v>4</v>
      </c>
      <c r="B200" s="453"/>
      <c r="C200" s="459"/>
      <c r="D200" s="459"/>
      <c r="E200" s="459"/>
      <c r="F200" s="459"/>
      <c r="G200" s="459"/>
      <c r="H200" s="459"/>
      <c r="I200" s="459"/>
      <c r="J200" s="459"/>
      <c r="K200" s="459"/>
      <c r="L200" s="459"/>
      <c r="M200" s="459"/>
      <c r="N200" s="459"/>
      <c r="O200" s="459"/>
      <c r="P200" s="459"/>
      <c r="Q200" s="460"/>
      <c r="R200" s="461"/>
      <c r="S200" s="461"/>
      <c r="T200" s="461"/>
      <c r="U200" s="461"/>
      <c r="V200" s="293" t="s">
        <v>408</v>
      </c>
      <c r="W200" s="462"/>
      <c r="X200" s="461"/>
      <c r="Y200" s="461"/>
      <c r="Z200" s="461"/>
      <c r="AA200" s="461"/>
      <c r="AB200" s="293" t="s">
        <v>408</v>
      </c>
      <c r="AC200" s="462"/>
      <c r="AD200" s="461"/>
      <c r="AE200" s="461"/>
      <c r="AF200" s="461"/>
      <c r="AG200" s="461"/>
      <c r="AH200" s="458"/>
      <c r="AI200" s="458"/>
      <c r="AJ200" s="458"/>
      <c r="AK200" s="458"/>
      <c r="AL200" s="458"/>
      <c r="AM200" s="458"/>
      <c r="AN200" s="458"/>
      <c r="AO200" s="458"/>
      <c r="AP200" s="458"/>
      <c r="AQ200" s="458"/>
      <c r="AR200" s="458"/>
      <c r="AS200" s="458"/>
      <c r="AT200" s="458"/>
      <c r="AU200" s="458"/>
      <c r="AV200" s="458"/>
      <c r="AW200" s="458"/>
      <c r="AX200" s="458"/>
      <c r="AY200" s="458"/>
      <c r="AZ200" s="458"/>
      <c r="BA200" s="458"/>
      <c r="BB200" s="458"/>
      <c r="BC200" s="458"/>
      <c r="BD200" s="458"/>
      <c r="BE200" s="458"/>
      <c r="BF200" s="458"/>
      <c r="BG200" s="458"/>
      <c r="BH200" s="458"/>
      <c r="BI200" s="458"/>
      <c r="BJ200" s="458"/>
      <c r="BK200" s="458"/>
      <c r="BL200" s="458"/>
      <c r="BM200" s="458"/>
      <c r="BN200" s="458"/>
      <c r="BO200" s="458"/>
      <c r="BP200" s="458"/>
      <c r="BQ200" s="458"/>
      <c r="BR200" s="458"/>
      <c r="BS200" s="458"/>
      <c r="BT200" s="458"/>
      <c r="BU200" s="458"/>
      <c r="BV200" s="458"/>
      <c r="BW200" s="458"/>
      <c r="BX200" s="458"/>
      <c r="BY200" s="458"/>
      <c r="BZ200" s="458"/>
      <c r="CA200" s="458"/>
      <c r="CB200" s="458"/>
      <c r="CC200" s="458"/>
      <c r="CD200" s="458"/>
      <c r="CE200" s="458"/>
      <c r="CF200" s="458"/>
      <c r="CG200" s="458"/>
      <c r="CH200" s="458"/>
      <c r="CI200" s="458"/>
      <c r="CJ200" s="458"/>
      <c r="CK200" s="134"/>
      <c r="CL200" s="134"/>
    </row>
    <row r="201" spans="1:94" s="137" customFormat="1" ht="33.65" customHeight="1">
      <c r="A201" s="453">
        <v>5</v>
      </c>
      <c r="B201" s="453"/>
      <c r="C201" s="459"/>
      <c r="D201" s="459"/>
      <c r="E201" s="459"/>
      <c r="F201" s="459"/>
      <c r="G201" s="459"/>
      <c r="H201" s="459"/>
      <c r="I201" s="459"/>
      <c r="J201" s="459"/>
      <c r="K201" s="459"/>
      <c r="L201" s="459"/>
      <c r="M201" s="459"/>
      <c r="N201" s="459"/>
      <c r="O201" s="459"/>
      <c r="P201" s="459"/>
      <c r="Q201" s="460"/>
      <c r="R201" s="461"/>
      <c r="S201" s="461"/>
      <c r="T201" s="461"/>
      <c r="U201" s="461"/>
      <c r="V201" s="293" t="s">
        <v>408</v>
      </c>
      <c r="W201" s="462"/>
      <c r="X201" s="461"/>
      <c r="Y201" s="461"/>
      <c r="Z201" s="461"/>
      <c r="AA201" s="461"/>
      <c r="AB201" s="293" t="s">
        <v>408</v>
      </c>
      <c r="AC201" s="462"/>
      <c r="AD201" s="461"/>
      <c r="AE201" s="461"/>
      <c r="AF201" s="461"/>
      <c r="AG201" s="461"/>
      <c r="AH201" s="458"/>
      <c r="AI201" s="458"/>
      <c r="AJ201" s="458"/>
      <c r="AK201" s="458"/>
      <c r="AL201" s="458"/>
      <c r="AM201" s="458"/>
      <c r="AN201" s="458"/>
      <c r="AO201" s="458"/>
      <c r="AP201" s="458"/>
      <c r="AQ201" s="458"/>
      <c r="AR201" s="458"/>
      <c r="AS201" s="458"/>
      <c r="AT201" s="458"/>
      <c r="AU201" s="458"/>
      <c r="AV201" s="458"/>
      <c r="AW201" s="458"/>
      <c r="AX201" s="458"/>
      <c r="AY201" s="458"/>
      <c r="AZ201" s="458"/>
      <c r="BA201" s="458"/>
      <c r="BB201" s="458"/>
      <c r="BC201" s="458"/>
      <c r="BD201" s="458"/>
      <c r="BE201" s="458"/>
      <c r="BF201" s="458"/>
      <c r="BG201" s="458"/>
      <c r="BH201" s="458"/>
      <c r="BI201" s="458"/>
      <c r="BJ201" s="458"/>
      <c r="BK201" s="458"/>
      <c r="BL201" s="458"/>
      <c r="BM201" s="458"/>
      <c r="BN201" s="458"/>
      <c r="BO201" s="458"/>
      <c r="BP201" s="458"/>
      <c r="BQ201" s="458"/>
      <c r="BR201" s="458"/>
      <c r="BS201" s="458"/>
      <c r="BT201" s="458"/>
      <c r="BU201" s="458"/>
      <c r="BV201" s="458"/>
      <c r="BW201" s="458"/>
      <c r="BX201" s="458"/>
      <c r="BY201" s="458"/>
      <c r="BZ201" s="458"/>
      <c r="CA201" s="458"/>
      <c r="CB201" s="458"/>
      <c r="CC201" s="458"/>
      <c r="CD201" s="458"/>
      <c r="CE201" s="458"/>
      <c r="CF201" s="458"/>
      <c r="CG201" s="458"/>
      <c r="CH201" s="458"/>
      <c r="CI201" s="458"/>
      <c r="CJ201" s="458"/>
      <c r="CK201" s="134"/>
      <c r="CL201" s="134"/>
    </row>
    <row r="202" spans="1:94" ht="33.65" customHeight="1">
      <c r="A202" s="453">
        <v>6</v>
      </c>
      <c r="B202" s="453"/>
      <c r="C202" s="459"/>
      <c r="D202" s="459"/>
      <c r="E202" s="459"/>
      <c r="F202" s="459"/>
      <c r="G202" s="459"/>
      <c r="H202" s="459"/>
      <c r="I202" s="459"/>
      <c r="J202" s="459"/>
      <c r="K202" s="459"/>
      <c r="L202" s="459"/>
      <c r="M202" s="459"/>
      <c r="N202" s="459"/>
      <c r="O202" s="459"/>
      <c r="P202" s="459"/>
      <c r="Q202" s="460"/>
      <c r="R202" s="461"/>
      <c r="S202" s="461"/>
      <c r="T202" s="461"/>
      <c r="U202" s="461"/>
      <c r="V202" s="293" t="s">
        <v>408</v>
      </c>
      <c r="W202" s="462"/>
      <c r="X202" s="461"/>
      <c r="Y202" s="461"/>
      <c r="Z202" s="461"/>
      <c r="AA202" s="461"/>
      <c r="AB202" s="293" t="s">
        <v>408</v>
      </c>
      <c r="AC202" s="462"/>
      <c r="AD202" s="461"/>
      <c r="AE202" s="461"/>
      <c r="AF202" s="461"/>
      <c r="AG202" s="461"/>
      <c r="AH202" s="458"/>
      <c r="AI202" s="458"/>
      <c r="AJ202" s="458"/>
      <c r="AK202" s="458"/>
      <c r="AL202" s="458"/>
      <c r="AM202" s="458"/>
      <c r="AN202" s="458"/>
      <c r="AO202" s="458"/>
      <c r="AP202" s="458"/>
      <c r="AQ202" s="458"/>
      <c r="AR202" s="458"/>
      <c r="AS202" s="458"/>
      <c r="AT202" s="458"/>
      <c r="AU202" s="458"/>
      <c r="AV202" s="458"/>
      <c r="AW202" s="458"/>
      <c r="AX202" s="458"/>
      <c r="AY202" s="458"/>
      <c r="AZ202" s="458"/>
      <c r="BA202" s="458"/>
      <c r="BB202" s="458"/>
      <c r="BC202" s="458"/>
      <c r="BD202" s="458"/>
      <c r="BE202" s="458"/>
      <c r="BF202" s="458"/>
      <c r="BG202" s="458"/>
      <c r="BH202" s="458"/>
      <c r="BI202" s="458"/>
      <c r="BJ202" s="458"/>
      <c r="BK202" s="458"/>
      <c r="BL202" s="458"/>
      <c r="BM202" s="458"/>
      <c r="BN202" s="458"/>
      <c r="BO202" s="458"/>
      <c r="BP202" s="458"/>
      <c r="BQ202" s="458"/>
      <c r="BR202" s="458"/>
      <c r="BS202" s="458"/>
      <c r="BT202" s="458"/>
      <c r="BU202" s="458"/>
      <c r="BV202" s="458"/>
      <c r="BW202" s="458"/>
      <c r="BX202" s="458"/>
      <c r="BY202" s="458"/>
      <c r="BZ202" s="458"/>
      <c r="CA202" s="458"/>
      <c r="CB202" s="458"/>
      <c r="CC202" s="458"/>
      <c r="CD202" s="458"/>
      <c r="CE202" s="458"/>
      <c r="CF202" s="458"/>
      <c r="CG202" s="458"/>
      <c r="CH202" s="458"/>
      <c r="CI202" s="458"/>
      <c r="CJ202" s="458"/>
    </row>
    <row r="203" spans="1:94" ht="33.65" customHeight="1">
      <c r="A203" s="453">
        <v>7</v>
      </c>
      <c r="B203" s="453"/>
      <c r="C203" s="459"/>
      <c r="D203" s="459"/>
      <c r="E203" s="459"/>
      <c r="F203" s="459"/>
      <c r="G203" s="459"/>
      <c r="H203" s="459"/>
      <c r="I203" s="459"/>
      <c r="J203" s="459"/>
      <c r="K203" s="459"/>
      <c r="L203" s="459"/>
      <c r="M203" s="459"/>
      <c r="N203" s="459"/>
      <c r="O203" s="459"/>
      <c r="P203" s="459"/>
      <c r="Q203" s="460"/>
      <c r="R203" s="461"/>
      <c r="S203" s="461"/>
      <c r="T203" s="461"/>
      <c r="U203" s="461"/>
      <c r="V203" s="293" t="s">
        <v>408</v>
      </c>
      <c r="W203" s="462"/>
      <c r="X203" s="461"/>
      <c r="Y203" s="461"/>
      <c r="Z203" s="461"/>
      <c r="AA203" s="461"/>
      <c r="AB203" s="293" t="s">
        <v>408</v>
      </c>
      <c r="AC203" s="462"/>
      <c r="AD203" s="461"/>
      <c r="AE203" s="461"/>
      <c r="AF203" s="461"/>
      <c r="AG203" s="461"/>
      <c r="AH203" s="458"/>
      <c r="AI203" s="458"/>
      <c r="AJ203" s="458"/>
      <c r="AK203" s="458"/>
      <c r="AL203" s="458"/>
      <c r="AM203" s="458"/>
      <c r="AN203" s="458"/>
      <c r="AO203" s="458"/>
      <c r="AP203" s="458"/>
      <c r="AQ203" s="458"/>
      <c r="AR203" s="458"/>
      <c r="AS203" s="458"/>
      <c r="AT203" s="458"/>
      <c r="AU203" s="458"/>
      <c r="AV203" s="458"/>
      <c r="AW203" s="458"/>
      <c r="AX203" s="458"/>
      <c r="AY203" s="458"/>
      <c r="AZ203" s="458"/>
      <c r="BA203" s="458"/>
      <c r="BB203" s="458"/>
      <c r="BC203" s="458"/>
      <c r="BD203" s="458"/>
      <c r="BE203" s="458"/>
      <c r="BF203" s="458"/>
      <c r="BG203" s="458"/>
      <c r="BH203" s="458"/>
      <c r="BI203" s="458"/>
      <c r="BJ203" s="458"/>
      <c r="BK203" s="458"/>
      <c r="BL203" s="458"/>
      <c r="BM203" s="458"/>
      <c r="BN203" s="458"/>
      <c r="BO203" s="458"/>
      <c r="BP203" s="458"/>
      <c r="BQ203" s="458"/>
      <c r="BR203" s="458"/>
      <c r="BS203" s="458"/>
      <c r="BT203" s="458"/>
      <c r="BU203" s="458"/>
      <c r="BV203" s="458"/>
      <c r="BW203" s="458"/>
      <c r="BX203" s="458"/>
      <c r="BY203" s="458"/>
      <c r="BZ203" s="458"/>
      <c r="CA203" s="458"/>
      <c r="CB203" s="458"/>
      <c r="CC203" s="458"/>
      <c r="CD203" s="458"/>
      <c r="CE203" s="458"/>
      <c r="CF203" s="458"/>
      <c r="CG203" s="458"/>
      <c r="CH203" s="458"/>
      <c r="CI203" s="458"/>
      <c r="CJ203" s="458"/>
    </row>
    <row r="204" spans="1:94" ht="33.65" customHeight="1">
      <c r="A204" s="453">
        <v>8</v>
      </c>
      <c r="B204" s="453"/>
      <c r="C204" s="459"/>
      <c r="D204" s="459"/>
      <c r="E204" s="459"/>
      <c r="F204" s="459"/>
      <c r="G204" s="459"/>
      <c r="H204" s="459"/>
      <c r="I204" s="459"/>
      <c r="J204" s="459"/>
      <c r="K204" s="459"/>
      <c r="L204" s="459"/>
      <c r="M204" s="459"/>
      <c r="N204" s="459"/>
      <c r="O204" s="459"/>
      <c r="P204" s="459"/>
      <c r="Q204" s="460"/>
      <c r="R204" s="461"/>
      <c r="S204" s="461"/>
      <c r="T204" s="461"/>
      <c r="U204" s="461"/>
      <c r="V204" s="293" t="s">
        <v>408</v>
      </c>
      <c r="W204" s="462"/>
      <c r="X204" s="461"/>
      <c r="Y204" s="461"/>
      <c r="Z204" s="461"/>
      <c r="AA204" s="461"/>
      <c r="AB204" s="293" t="s">
        <v>408</v>
      </c>
      <c r="AC204" s="462"/>
      <c r="AD204" s="461"/>
      <c r="AE204" s="461"/>
      <c r="AF204" s="461"/>
      <c r="AG204" s="461"/>
      <c r="AH204" s="458"/>
      <c r="AI204" s="458"/>
      <c r="AJ204" s="458"/>
      <c r="AK204" s="458"/>
      <c r="AL204" s="458"/>
      <c r="AM204" s="458"/>
      <c r="AN204" s="458"/>
      <c r="AO204" s="458"/>
      <c r="AP204" s="458"/>
      <c r="AQ204" s="458"/>
      <c r="AR204" s="458"/>
      <c r="AS204" s="458"/>
      <c r="AT204" s="458"/>
      <c r="AU204" s="458"/>
      <c r="AV204" s="458"/>
      <c r="AW204" s="458"/>
      <c r="AX204" s="458"/>
      <c r="AY204" s="458"/>
      <c r="AZ204" s="458"/>
      <c r="BA204" s="458"/>
      <c r="BB204" s="458"/>
      <c r="BC204" s="458"/>
      <c r="BD204" s="458"/>
      <c r="BE204" s="458"/>
      <c r="BF204" s="458"/>
      <c r="BG204" s="458"/>
      <c r="BH204" s="458"/>
      <c r="BI204" s="458"/>
      <c r="BJ204" s="458"/>
      <c r="BK204" s="458"/>
      <c r="BL204" s="458"/>
      <c r="BM204" s="458"/>
      <c r="BN204" s="458"/>
      <c r="BO204" s="458"/>
      <c r="BP204" s="458"/>
      <c r="BQ204" s="458"/>
      <c r="BR204" s="458"/>
      <c r="BS204" s="458"/>
      <c r="BT204" s="458"/>
      <c r="BU204" s="458"/>
      <c r="BV204" s="458"/>
      <c r="BW204" s="458"/>
      <c r="BX204" s="458"/>
      <c r="BY204" s="458"/>
      <c r="BZ204" s="458"/>
      <c r="CA204" s="458"/>
      <c r="CB204" s="458"/>
      <c r="CC204" s="458"/>
      <c r="CD204" s="458"/>
      <c r="CE204" s="458"/>
      <c r="CF204" s="458"/>
      <c r="CG204" s="458"/>
      <c r="CH204" s="458"/>
      <c r="CI204" s="458"/>
      <c r="CJ204" s="458"/>
    </row>
    <row r="205" spans="1:94" ht="33.65" customHeight="1">
      <c r="A205" s="453">
        <v>9</v>
      </c>
      <c r="B205" s="453"/>
      <c r="C205" s="459"/>
      <c r="D205" s="459"/>
      <c r="E205" s="459"/>
      <c r="F205" s="459"/>
      <c r="G205" s="459"/>
      <c r="H205" s="459"/>
      <c r="I205" s="459"/>
      <c r="J205" s="459"/>
      <c r="K205" s="459"/>
      <c r="L205" s="459"/>
      <c r="M205" s="459"/>
      <c r="N205" s="459"/>
      <c r="O205" s="459"/>
      <c r="P205" s="459"/>
      <c r="Q205" s="460"/>
      <c r="R205" s="461"/>
      <c r="S205" s="461"/>
      <c r="T205" s="461"/>
      <c r="U205" s="461"/>
      <c r="V205" s="293" t="s">
        <v>408</v>
      </c>
      <c r="W205" s="462"/>
      <c r="X205" s="461"/>
      <c r="Y205" s="461"/>
      <c r="Z205" s="461"/>
      <c r="AA205" s="461"/>
      <c r="AB205" s="293" t="s">
        <v>408</v>
      </c>
      <c r="AC205" s="462"/>
      <c r="AD205" s="461"/>
      <c r="AE205" s="461"/>
      <c r="AF205" s="461"/>
      <c r="AG205" s="461"/>
      <c r="AH205" s="458"/>
      <c r="AI205" s="458"/>
      <c r="AJ205" s="458"/>
      <c r="AK205" s="458"/>
      <c r="AL205" s="458"/>
      <c r="AM205" s="458"/>
      <c r="AN205" s="458"/>
      <c r="AO205" s="458"/>
      <c r="AP205" s="458"/>
      <c r="AQ205" s="458"/>
      <c r="AR205" s="458"/>
      <c r="AS205" s="458"/>
      <c r="AT205" s="458"/>
      <c r="AU205" s="458"/>
      <c r="AV205" s="458"/>
      <c r="AW205" s="458"/>
      <c r="AX205" s="458"/>
      <c r="AY205" s="458"/>
      <c r="AZ205" s="458"/>
      <c r="BA205" s="458"/>
      <c r="BB205" s="458"/>
      <c r="BC205" s="458"/>
      <c r="BD205" s="458"/>
      <c r="BE205" s="458"/>
      <c r="BF205" s="458"/>
      <c r="BG205" s="458"/>
      <c r="BH205" s="458"/>
      <c r="BI205" s="458"/>
      <c r="BJ205" s="458"/>
      <c r="BK205" s="458"/>
      <c r="BL205" s="458"/>
      <c r="BM205" s="458"/>
      <c r="BN205" s="458"/>
      <c r="BO205" s="458"/>
      <c r="BP205" s="458"/>
      <c r="BQ205" s="458"/>
      <c r="BR205" s="458"/>
      <c r="BS205" s="458"/>
      <c r="BT205" s="458"/>
      <c r="BU205" s="458"/>
      <c r="BV205" s="458"/>
      <c r="BW205" s="458"/>
      <c r="BX205" s="458"/>
      <c r="BY205" s="458"/>
      <c r="BZ205" s="458"/>
      <c r="CA205" s="458"/>
      <c r="CB205" s="458"/>
      <c r="CC205" s="458"/>
      <c r="CD205" s="458"/>
      <c r="CE205" s="458"/>
      <c r="CF205" s="458"/>
      <c r="CG205" s="458"/>
      <c r="CH205" s="458"/>
      <c r="CI205" s="458"/>
      <c r="CJ205" s="458"/>
    </row>
    <row r="206" spans="1:94" ht="33.65" customHeight="1">
      <c r="A206" s="453">
        <v>10</v>
      </c>
      <c r="B206" s="453"/>
      <c r="C206" s="459"/>
      <c r="D206" s="459"/>
      <c r="E206" s="459"/>
      <c r="F206" s="459"/>
      <c r="G206" s="459"/>
      <c r="H206" s="459"/>
      <c r="I206" s="459"/>
      <c r="J206" s="459"/>
      <c r="K206" s="459"/>
      <c r="L206" s="459"/>
      <c r="M206" s="459"/>
      <c r="N206" s="459"/>
      <c r="O206" s="459"/>
      <c r="P206" s="459"/>
      <c r="Q206" s="460"/>
      <c r="R206" s="461"/>
      <c r="S206" s="461"/>
      <c r="T206" s="461"/>
      <c r="U206" s="461"/>
      <c r="V206" s="293" t="s">
        <v>408</v>
      </c>
      <c r="W206" s="462"/>
      <c r="X206" s="461"/>
      <c r="Y206" s="461"/>
      <c r="Z206" s="461"/>
      <c r="AA206" s="461"/>
      <c r="AB206" s="293" t="s">
        <v>408</v>
      </c>
      <c r="AC206" s="462"/>
      <c r="AD206" s="461"/>
      <c r="AE206" s="461"/>
      <c r="AF206" s="461"/>
      <c r="AG206" s="461"/>
      <c r="AH206" s="458"/>
      <c r="AI206" s="458"/>
      <c r="AJ206" s="458"/>
      <c r="AK206" s="458"/>
      <c r="AL206" s="458"/>
      <c r="AM206" s="458"/>
      <c r="AN206" s="458"/>
      <c r="AO206" s="458"/>
      <c r="AP206" s="458"/>
      <c r="AQ206" s="458"/>
      <c r="AR206" s="458"/>
      <c r="AS206" s="458"/>
      <c r="AT206" s="458"/>
      <c r="AU206" s="458"/>
      <c r="AV206" s="458"/>
      <c r="AW206" s="458"/>
      <c r="AX206" s="458"/>
      <c r="AY206" s="458"/>
      <c r="AZ206" s="458"/>
      <c r="BA206" s="458"/>
      <c r="BB206" s="458"/>
      <c r="BC206" s="458"/>
      <c r="BD206" s="458"/>
      <c r="BE206" s="458"/>
      <c r="BF206" s="458"/>
      <c r="BG206" s="458"/>
      <c r="BH206" s="458"/>
      <c r="BI206" s="458"/>
      <c r="BJ206" s="458"/>
      <c r="BK206" s="458"/>
      <c r="BL206" s="458"/>
      <c r="BM206" s="458"/>
      <c r="BN206" s="458"/>
      <c r="BO206" s="458"/>
      <c r="BP206" s="458"/>
      <c r="BQ206" s="458"/>
      <c r="BR206" s="458"/>
      <c r="BS206" s="458"/>
      <c r="BT206" s="458"/>
      <c r="BU206" s="458"/>
      <c r="BV206" s="458"/>
      <c r="BW206" s="458"/>
      <c r="BX206" s="458"/>
      <c r="BY206" s="458"/>
      <c r="BZ206" s="458"/>
      <c r="CA206" s="458"/>
      <c r="CB206" s="458"/>
      <c r="CC206" s="458"/>
      <c r="CD206" s="458"/>
      <c r="CE206" s="458"/>
      <c r="CF206" s="458"/>
      <c r="CG206" s="458"/>
      <c r="CH206" s="458"/>
      <c r="CI206" s="458"/>
      <c r="CJ206" s="458"/>
    </row>
    <row r="207" spans="1:94" ht="33.65" customHeight="1">
      <c r="A207" s="453">
        <v>11</v>
      </c>
      <c r="B207" s="453"/>
      <c r="C207" s="459"/>
      <c r="D207" s="459"/>
      <c r="E207" s="459"/>
      <c r="F207" s="459"/>
      <c r="G207" s="459"/>
      <c r="H207" s="459"/>
      <c r="I207" s="459"/>
      <c r="J207" s="459"/>
      <c r="K207" s="459"/>
      <c r="L207" s="459"/>
      <c r="M207" s="459"/>
      <c r="N207" s="459"/>
      <c r="O207" s="459"/>
      <c r="P207" s="459"/>
      <c r="Q207" s="460"/>
      <c r="R207" s="461"/>
      <c r="S207" s="461"/>
      <c r="T207" s="461"/>
      <c r="U207" s="461"/>
      <c r="V207" s="293" t="s">
        <v>408</v>
      </c>
      <c r="W207" s="462"/>
      <c r="X207" s="461"/>
      <c r="Y207" s="461"/>
      <c r="Z207" s="461"/>
      <c r="AA207" s="461"/>
      <c r="AB207" s="293" t="s">
        <v>408</v>
      </c>
      <c r="AC207" s="462"/>
      <c r="AD207" s="461"/>
      <c r="AE207" s="461"/>
      <c r="AF207" s="461"/>
      <c r="AG207" s="461"/>
      <c r="AH207" s="458"/>
      <c r="AI207" s="458"/>
      <c r="AJ207" s="458"/>
      <c r="AK207" s="458"/>
      <c r="AL207" s="458"/>
      <c r="AM207" s="458"/>
      <c r="AN207" s="458"/>
      <c r="AO207" s="458"/>
      <c r="AP207" s="458"/>
      <c r="AQ207" s="458"/>
      <c r="AR207" s="458"/>
      <c r="AS207" s="458"/>
      <c r="AT207" s="458"/>
      <c r="AU207" s="458"/>
      <c r="AV207" s="458"/>
      <c r="AW207" s="458"/>
      <c r="AX207" s="458"/>
      <c r="AY207" s="458"/>
      <c r="AZ207" s="458"/>
      <c r="BA207" s="458"/>
      <c r="BB207" s="458"/>
      <c r="BC207" s="458"/>
      <c r="BD207" s="458"/>
      <c r="BE207" s="458"/>
      <c r="BF207" s="458"/>
      <c r="BG207" s="458"/>
      <c r="BH207" s="458"/>
      <c r="BI207" s="458"/>
      <c r="BJ207" s="458"/>
      <c r="BK207" s="458"/>
      <c r="BL207" s="458"/>
      <c r="BM207" s="458"/>
      <c r="BN207" s="458"/>
      <c r="BO207" s="458"/>
      <c r="BP207" s="458"/>
      <c r="BQ207" s="458"/>
      <c r="BR207" s="458"/>
      <c r="BS207" s="458"/>
      <c r="BT207" s="458"/>
      <c r="BU207" s="458"/>
      <c r="BV207" s="458"/>
      <c r="BW207" s="458"/>
      <c r="BX207" s="458"/>
      <c r="BY207" s="458"/>
      <c r="BZ207" s="458"/>
      <c r="CA207" s="458"/>
      <c r="CB207" s="458"/>
      <c r="CC207" s="458"/>
      <c r="CD207" s="458"/>
      <c r="CE207" s="458"/>
      <c r="CF207" s="458"/>
      <c r="CG207" s="458"/>
      <c r="CH207" s="458"/>
      <c r="CI207" s="458"/>
      <c r="CJ207" s="458"/>
    </row>
    <row r="208" spans="1:94" ht="33.65" customHeight="1">
      <c r="A208" s="453">
        <v>12</v>
      </c>
      <c r="B208" s="453"/>
      <c r="C208" s="459"/>
      <c r="D208" s="459"/>
      <c r="E208" s="459"/>
      <c r="F208" s="459"/>
      <c r="G208" s="459"/>
      <c r="H208" s="459"/>
      <c r="I208" s="459"/>
      <c r="J208" s="459"/>
      <c r="K208" s="459"/>
      <c r="L208" s="459"/>
      <c r="M208" s="459"/>
      <c r="N208" s="459"/>
      <c r="O208" s="459"/>
      <c r="P208" s="459"/>
      <c r="Q208" s="460"/>
      <c r="R208" s="461"/>
      <c r="S208" s="461"/>
      <c r="T208" s="461"/>
      <c r="U208" s="461"/>
      <c r="V208" s="293" t="s">
        <v>408</v>
      </c>
      <c r="W208" s="462"/>
      <c r="X208" s="461"/>
      <c r="Y208" s="461"/>
      <c r="Z208" s="461"/>
      <c r="AA208" s="461"/>
      <c r="AB208" s="293" t="s">
        <v>408</v>
      </c>
      <c r="AC208" s="462"/>
      <c r="AD208" s="461"/>
      <c r="AE208" s="461"/>
      <c r="AF208" s="461"/>
      <c r="AG208" s="461"/>
      <c r="AH208" s="458"/>
      <c r="AI208" s="458"/>
      <c r="AJ208" s="458"/>
      <c r="AK208" s="458"/>
      <c r="AL208" s="458"/>
      <c r="AM208" s="458"/>
      <c r="AN208" s="458"/>
      <c r="AO208" s="458"/>
      <c r="AP208" s="458"/>
      <c r="AQ208" s="458"/>
      <c r="AR208" s="458"/>
      <c r="AS208" s="458"/>
      <c r="AT208" s="458"/>
      <c r="AU208" s="458"/>
      <c r="AV208" s="458"/>
      <c r="AW208" s="458"/>
      <c r="AX208" s="458"/>
      <c r="AY208" s="458"/>
      <c r="AZ208" s="458"/>
      <c r="BA208" s="458"/>
      <c r="BB208" s="458"/>
      <c r="BC208" s="458"/>
      <c r="BD208" s="458"/>
      <c r="BE208" s="458"/>
      <c r="BF208" s="458"/>
      <c r="BG208" s="458"/>
      <c r="BH208" s="458"/>
      <c r="BI208" s="458"/>
      <c r="BJ208" s="458"/>
      <c r="BK208" s="458"/>
      <c r="BL208" s="458"/>
      <c r="BM208" s="458"/>
      <c r="BN208" s="458"/>
      <c r="BO208" s="458"/>
      <c r="BP208" s="458"/>
      <c r="BQ208" s="458"/>
      <c r="BR208" s="458"/>
      <c r="BS208" s="458"/>
      <c r="BT208" s="458"/>
      <c r="BU208" s="458"/>
      <c r="BV208" s="458"/>
      <c r="BW208" s="458"/>
      <c r="BX208" s="458"/>
      <c r="BY208" s="458"/>
      <c r="BZ208" s="458"/>
      <c r="CA208" s="458"/>
      <c r="CB208" s="458"/>
      <c r="CC208" s="458"/>
      <c r="CD208" s="458"/>
      <c r="CE208" s="458"/>
      <c r="CF208" s="458"/>
      <c r="CG208" s="458"/>
      <c r="CH208" s="458"/>
      <c r="CI208" s="458"/>
      <c r="CJ208" s="458"/>
    </row>
    <row r="209" spans="1:88" ht="33.65" customHeight="1">
      <c r="A209" s="453">
        <v>13</v>
      </c>
      <c r="B209" s="453"/>
      <c r="C209" s="459"/>
      <c r="D209" s="459"/>
      <c r="E209" s="459"/>
      <c r="F209" s="459"/>
      <c r="G209" s="459"/>
      <c r="H209" s="459"/>
      <c r="I209" s="459"/>
      <c r="J209" s="459"/>
      <c r="K209" s="459"/>
      <c r="L209" s="459"/>
      <c r="M209" s="459"/>
      <c r="N209" s="459"/>
      <c r="O209" s="459"/>
      <c r="P209" s="459"/>
      <c r="Q209" s="460"/>
      <c r="R209" s="461"/>
      <c r="S209" s="461"/>
      <c r="T209" s="461"/>
      <c r="U209" s="461"/>
      <c r="V209" s="293" t="s">
        <v>408</v>
      </c>
      <c r="W209" s="462"/>
      <c r="X209" s="461"/>
      <c r="Y209" s="461"/>
      <c r="Z209" s="461"/>
      <c r="AA209" s="461"/>
      <c r="AB209" s="293" t="s">
        <v>408</v>
      </c>
      <c r="AC209" s="462"/>
      <c r="AD209" s="461"/>
      <c r="AE209" s="461"/>
      <c r="AF209" s="461"/>
      <c r="AG209" s="461"/>
      <c r="AH209" s="458"/>
      <c r="AI209" s="458"/>
      <c r="AJ209" s="458"/>
      <c r="AK209" s="458"/>
      <c r="AL209" s="458"/>
      <c r="AM209" s="458"/>
      <c r="AN209" s="458"/>
      <c r="AO209" s="458"/>
      <c r="AP209" s="458"/>
      <c r="AQ209" s="458"/>
      <c r="AR209" s="458"/>
      <c r="AS209" s="458"/>
      <c r="AT209" s="458"/>
      <c r="AU209" s="458"/>
      <c r="AV209" s="458"/>
      <c r="AW209" s="458"/>
      <c r="AX209" s="458"/>
      <c r="AY209" s="458"/>
      <c r="AZ209" s="458"/>
      <c r="BA209" s="458"/>
      <c r="BB209" s="458"/>
      <c r="BC209" s="458"/>
      <c r="BD209" s="458"/>
      <c r="BE209" s="458"/>
      <c r="BF209" s="458"/>
      <c r="BG209" s="458"/>
      <c r="BH209" s="458"/>
      <c r="BI209" s="458"/>
      <c r="BJ209" s="458"/>
      <c r="BK209" s="458"/>
      <c r="BL209" s="458"/>
      <c r="BM209" s="458"/>
      <c r="BN209" s="458"/>
      <c r="BO209" s="458"/>
      <c r="BP209" s="458"/>
      <c r="BQ209" s="458"/>
      <c r="BR209" s="458"/>
      <c r="BS209" s="458"/>
      <c r="BT209" s="458"/>
      <c r="BU209" s="458"/>
      <c r="BV209" s="458"/>
      <c r="BW209" s="458"/>
      <c r="BX209" s="458"/>
      <c r="BY209" s="458"/>
      <c r="BZ209" s="458"/>
      <c r="CA209" s="458"/>
      <c r="CB209" s="458"/>
      <c r="CC209" s="458"/>
      <c r="CD209" s="458"/>
      <c r="CE209" s="458"/>
      <c r="CF209" s="458"/>
      <c r="CG209" s="458"/>
      <c r="CH209" s="458"/>
      <c r="CI209" s="458"/>
      <c r="CJ209" s="458"/>
    </row>
    <row r="210" spans="1:88" ht="33.65" customHeight="1">
      <c r="A210" s="453">
        <v>14</v>
      </c>
      <c r="B210" s="453"/>
      <c r="C210" s="459"/>
      <c r="D210" s="459"/>
      <c r="E210" s="459"/>
      <c r="F210" s="459"/>
      <c r="G210" s="459"/>
      <c r="H210" s="459"/>
      <c r="I210" s="459"/>
      <c r="J210" s="459"/>
      <c r="K210" s="459"/>
      <c r="L210" s="459"/>
      <c r="M210" s="459"/>
      <c r="N210" s="459"/>
      <c r="O210" s="459"/>
      <c r="P210" s="459"/>
      <c r="Q210" s="460"/>
      <c r="R210" s="461"/>
      <c r="S210" s="461"/>
      <c r="T210" s="461"/>
      <c r="U210" s="461"/>
      <c r="V210" s="293" t="s">
        <v>408</v>
      </c>
      <c r="W210" s="462"/>
      <c r="X210" s="461"/>
      <c r="Y210" s="461"/>
      <c r="Z210" s="461"/>
      <c r="AA210" s="461"/>
      <c r="AB210" s="293" t="s">
        <v>408</v>
      </c>
      <c r="AC210" s="462"/>
      <c r="AD210" s="461"/>
      <c r="AE210" s="461"/>
      <c r="AF210" s="461"/>
      <c r="AG210" s="461"/>
      <c r="AH210" s="458"/>
      <c r="AI210" s="458"/>
      <c r="AJ210" s="458"/>
      <c r="AK210" s="458"/>
      <c r="AL210" s="458"/>
      <c r="AM210" s="458"/>
      <c r="AN210" s="458"/>
      <c r="AO210" s="458"/>
      <c r="AP210" s="458"/>
      <c r="AQ210" s="458"/>
      <c r="AR210" s="458"/>
      <c r="AS210" s="458"/>
      <c r="AT210" s="458"/>
      <c r="AU210" s="458"/>
      <c r="AV210" s="458"/>
      <c r="AW210" s="458"/>
      <c r="AX210" s="458"/>
      <c r="AY210" s="458"/>
      <c r="AZ210" s="458"/>
      <c r="BA210" s="458"/>
      <c r="BB210" s="458"/>
      <c r="BC210" s="458"/>
      <c r="BD210" s="458"/>
      <c r="BE210" s="458"/>
      <c r="BF210" s="458"/>
      <c r="BG210" s="458"/>
      <c r="BH210" s="458"/>
      <c r="BI210" s="458"/>
      <c r="BJ210" s="458"/>
      <c r="BK210" s="458"/>
      <c r="BL210" s="458"/>
      <c r="BM210" s="458"/>
      <c r="BN210" s="458"/>
      <c r="BO210" s="458"/>
      <c r="BP210" s="458"/>
      <c r="BQ210" s="458"/>
      <c r="BR210" s="458"/>
      <c r="BS210" s="458"/>
      <c r="BT210" s="458"/>
      <c r="BU210" s="458"/>
      <c r="BV210" s="458"/>
      <c r="BW210" s="458"/>
      <c r="BX210" s="458"/>
      <c r="BY210" s="458"/>
      <c r="BZ210" s="458"/>
      <c r="CA210" s="458"/>
      <c r="CB210" s="458"/>
      <c r="CC210" s="458"/>
      <c r="CD210" s="458"/>
      <c r="CE210" s="458"/>
      <c r="CF210" s="458"/>
      <c r="CG210" s="458"/>
      <c r="CH210" s="458"/>
      <c r="CI210" s="458"/>
      <c r="CJ210" s="458"/>
    </row>
    <row r="211" spans="1:88" ht="33.65" customHeight="1">
      <c r="A211" s="453">
        <v>15</v>
      </c>
      <c r="B211" s="453"/>
      <c r="C211" s="459"/>
      <c r="D211" s="459"/>
      <c r="E211" s="459"/>
      <c r="F211" s="459"/>
      <c r="G211" s="459"/>
      <c r="H211" s="459"/>
      <c r="I211" s="459"/>
      <c r="J211" s="459"/>
      <c r="K211" s="459"/>
      <c r="L211" s="459"/>
      <c r="M211" s="459"/>
      <c r="N211" s="459"/>
      <c r="O211" s="459"/>
      <c r="P211" s="459"/>
      <c r="Q211" s="460"/>
      <c r="R211" s="461"/>
      <c r="S211" s="461"/>
      <c r="T211" s="461"/>
      <c r="U211" s="461"/>
      <c r="V211" s="293" t="s">
        <v>408</v>
      </c>
      <c r="W211" s="462"/>
      <c r="X211" s="461"/>
      <c r="Y211" s="461"/>
      <c r="Z211" s="461"/>
      <c r="AA211" s="461"/>
      <c r="AB211" s="293" t="s">
        <v>408</v>
      </c>
      <c r="AC211" s="462"/>
      <c r="AD211" s="461"/>
      <c r="AE211" s="461"/>
      <c r="AF211" s="461"/>
      <c r="AG211" s="461"/>
      <c r="AH211" s="458"/>
      <c r="AI211" s="458"/>
      <c r="AJ211" s="458"/>
      <c r="AK211" s="458"/>
      <c r="AL211" s="458"/>
      <c r="AM211" s="458"/>
      <c r="AN211" s="458"/>
      <c r="AO211" s="458"/>
      <c r="AP211" s="458"/>
      <c r="AQ211" s="458"/>
      <c r="AR211" s="458"/>
      <c r="AS211" s="458"/>
      <c r="AT211" s="458"/>
      <c r="AU211" s="458"/>
      <c r="AV211" s="458"/>
      <c r="AW211" s="458"/>
      <c r="AX211" s="458"/>
      <c r="AY211" s="458"/>
      <c r="AZ211" s="458"/>
      <c r="BA211" s="458"/>
      <c r="BB211" s="458"/>
      <c r="BC211" s="458"/>
      <c r="BD211" s="458"/>
      <c r="BE211" s="458"/>
      <c r="BF211" s="458"/>
      <c r="BG211" s="458"/>
      <c r="BH211" s="458"/>
      <c r="BI211" s="458"/>
      <c r="BJ211" s="458"/>
      <c r="BK211" s="458"/>
      <c r="BL211" s="458"/>
      <c r="BM211" s="458"/>
      <c r="BN211" s="458"/>
      <c r="BO211" s="458"/>
      <c r="BP211" s="458"/>
      <c r="BQ211" s="458"/>
      <c r="BR211" s="458"/>
      <c r="BS211" s="458"/>
      <c r="BT211" s="458"/>
      <c r="BU211" s="458"/>
      <c r="BV211" s="458"/>
      <c r="BW211" s="458"/>
      <c r="BX211" s="458"/>
      <c r="BY211" s="458"/>
      <c r="BZ211" s="458"/>
      <c r="CA211" s="458"/>
      <c r="CB211" s="458"/>
      <c r="CC211" s="458"/>
      <c r="CD211" s="458"/>
      <c r="CE211" s="458"/>
      <c r="CF211" s="458"/>
      <c r="CG211" s="458"/>
      <c r="CH211" s="458"/>
      <c r="CI211" s="458"/>
      <c r="CJ211" s="458"/>
    </row>
    <row r="212" spans="1:88" ht="33.65" customHeight="1">
      <c r="A212" s="453">
        <v>16</v>
      </c>
      <c r="B212" s="453"/>
      <c r="C212" s="459"/>
      <c r="D212" s="459"/>
      <c r="E212" s="459"/>
      <c r="F212" s="459"/>
      <c r="G212" s="459"/>
      <c r="H212" s="459"/>
      <c r="I212" s="459"/>
      <c r="J212" s="459"/>
      <c r="K212" s="459"/>
      <c r="L212" s="459"/>
      <c r="M212" s="459"/>
      <c r="N212" s="459"/>
      <c r="O212" s="459"/>
      <c r="P212" s="459"/>
      <c r="Q212" s="460"/>
      <c r="R212" s="461"/>
      <c r="S212" s="461"/>
      <c r="T212" s="461"/>
      <c r="U212" s="461"/>
      <c r="V212" s="293" t="s">
        <v>408</v>
      </c>
      <c r="W212" s="462"/>
      <c r="X212" s="461"/>
      <c r="Y212" s="461"/>
      <c r="Z212" s="461"/>
      <c r="AA212" s="461"/>
      <c r="AB212" s="293" t="s">
        <v>408</v>
      </c>
      <c r="AC212" s="462"/>
      <c r="AD212" s="461"/>
      <c r="AE212" s="461"/>
      <c r="AF212" s="461"/>
      <c r="AG212" s="461"/>
      <c r="AH212" s="458"/>
      <c r="AI212" s="458"/>
      <c r="AJ212" s="458"/>
      <c r="AK212" s="458"/>
      <c r="AL212" s="458"/>
      <c r="AM212" s="458"/>
      <c r="AN212" s="458"/>
      <c r="AO212" s="458"/>
      <c r="AP212" s="458"/>
      <c r="AQ212" s="458"/>
      <c r="AR212" s="458"/>
      <c r="AS212" s="458"/>
      <c r="AT212" s="458"/>
      <c r="AU212" s="458"/>
      <c r="AV212" s="458"/>
      <c r="AW212" s="458"/>
      <c r="AX212" s="458"/>
      <c r="AY212" s="458"/>
      <c r="AZ212" s="458"/>
      <c r="BA212" s="458"/>
      <c r="BB212" s="458"/>
      <c r="BC212" s="458"/>
      <c r="BD212" s="458"/>
      <c r="BE212" s="458"/>
      <c r="BF212" s="458"/>
      <c r="BG212" s="458"/>
      <c r="BH212" s="458"/>
      <c r="BI212" s="458"/>
      <c r="BJ212" s="458"/>
      <c r="BK212" s="458"/>
      <c r="BL212" s="458"/>
      <c r="BM212" s="458"/>
      <c r="BN212" s="458"/>
      <c r="BO212" s="458"/>
      <c r="BP212" s="458"/>
      <c r="BQ212" s="458"/>
      <c r="BR212" s="458"/>
      <c r="BS212" s="458"/>
      <c r="BT212" s="458"/>
      <c r="BU212" s="458"/>
      <c r="BV212" s="458"/>
      <c r="BW212" s="458"/>
      <c r="BX212" s="458"/>
      <c r="BY212" s="458"/>
      <c r="BZ212" s="458"/>
      <c r="CA212" s="458"/>
      <c r="CB212" s="458"/>
      <c r="CC212" s="458"/>
      <c r="CD212" s="458"/>
      <c r="CE212" s="458"/>
      <c r="CF212" s="458"/>
      <c r="CG212" s="458"/>
      <c r="CH212" s="458"/>
      <c r="CI212" s="458"/>
      <c r="CJ212" s="458"/>
    </row>
    <row r="213" spans="1:88" ht="33.65" customHeight="1">
      <c r="A213" s="453">
        <v>17</v>
      </c>
      <c r="B213" s="453"/>
      <c r="C213" s="459"/>
      <c r="D213" s="459"/>
      <c r="E213" s="459"/>
      <c r="F213" s="459"/>
      <c r="G213" s="459"/>
      <c r="H213" s="459"/>
      <c r="I213" s="459"/>
      <c r="J213" s="459"/>
      <c r="K213" s="459"/>
      <c r="L213" s="459"/>
      <c r="M213" s="459"/>
      <c r="N213" s="459"/>
      <c r="O213" s="459"/>
      <c r="P213" s="459"/>
      <c r="Q213" s="460"/>
      <c r="R213" s="461"/>
      <c r="S213" s="461"/>
      <c r="T213" s="461"/>
      <c r="U213" s="461"/>
      <c r="V213" s="293" t="s">
        <v>408</v>
      </c>
      <c r="W213" s="462"/>
      <c r="X213" s="461"/>
      <c r="Y213" s="461"/>
      <c r="Z213" s="461"/>
      <c r="AA213" s="461"/>
      <c r="AB213" s="293" t="s">
        <v>408</v>
      </c>
      <c r="AC213" s="462"/>
      <c r="AD213" s="461"/>
      <c r="AE213" s="461"/>
      <c r="AF213" s="461"/>
      <c r="AG213" s="461"/>
      <c r="AH213" s="458"/>
      <c r="AI213" s="458"/>
      <c r="AJ213" s="458"/>
      <c r="AK213" s="458"/>
      <c r="AL213" s="458"/>
      <c r="AM213" s="458"/>
      <c r="AN213" s="458"/>
      <c r="AO213" s="458"/>
      <c r="AP213" s="458"/>
      <c r="AQ213" s="458"/>
      <c r="AR213" s="458"/>
      <c r="AS213" s="458"/>
      <c r="AT213" s="458"/>
      <c r="AU213" s="458"/>
      <c r="AV213" s="458"/>
      <c r="AW213" s="458"/>
      <c r="AX213" s="458"/>
      <c r="AY213" s="458"/>
      <c r="AZ213" s="458"/>
      <c r="BA213" s="458"/>
      <c r="BB213" s="458"/>
      <c r="BC213" s="458"/>
      <c r="BD213" s="458"/>
      <c r="BE213" s="458"/>
      <c r="BF213" s="458"/>
      <c r="BG213" s="458"/>
      <c r="BH213" s="458"/>
      <c r="BI213" s="458"/>
      <c r="BJ213" s="458"/>
      <c r="BK213" s="458"/>
      <c r="BL213" s="458"/>
      <c r="BM213" s="458"/>
      <c r="BN213" s="458"/>
      <c r="BO213" s="458"/>
      <c r="BP213" s="458"/>
      <c r="BQ213" s="458"/>
      <c r="BR213" s="458"/>
      <c r="BS213" s="458"/>
      <c r="BT213" s="458"/>
      <c r="BU213" s="458"/>
      <c r="BV213" s="458"/>
      <c r="BW213" s="458"/>
      <c r="BX213" s="458"/>
      <c r="BY213" s="458"/>
      <c r="BZ213" s="458"/>
      <c r="CA213" s="458"/>
      <c r="CB213" s="458"/>
      <c r="CC213" s="458"/>
      <c r="CD213" s="458"/>
      <c r="CE213" s="458"/>
      <c r="CF213" s="458"/>
      <c r="CG213" s="458"/>
      <c r="CH213" s="458"/>
      <c r="CI213" s="458"/>
      <c r="CJ213" s="458"/>
    </row>
    <row r="214" spans="1:88" ht="33.65" customHeight="1">
      <c r="A214" s="453">
        <v>18</v>
      </c>
      <c r="B214" s="453"/>
      <c r="C214" s="459"/>
      <c r="D214" s="459"/>
      <c r="E214" s="459"/>
      <c r="F214" s="459"/>
      <c r="G214" s="459"/>
      <c r="H214" s="459"/>
      <c r="I214" s="459"/>
      <c r="J214" s="459"/>
      <c r="K214" s="459"/>
      <c r="L214" s="459"/>
      <c r="M214" s="459"/>
      <c r="N214" s="459"/>
      <c r="O214" s="459"/>
      <c r="P214" s="459"/>
      <c r="Q214" s="460"/>
      <c r="R214" s="461"/>
      <c r="S214" s="461"/>
      <c r="T214" s="461"/>
      <c r="U214" s="461"/>
      <c r="V214" s="293" t="s">
        <v>408</v>
      </c>
      <c r="W214" s="462"/>
      <c r="X214" s="461"/>
      <c r="Y214" s="461"/>
      <c r="Z214" s="461"/>
      <c r="AA214" s="461"/>
      <c r="AB214" s="293" t="s">
        <v>408</v>
      </c>
      <c r="AC214" s="462"/>
      <c r="AD214" s="461"/>
      <c r="AE214" s="461"/>
      <c r="AF214" s="461"/>
      <c r="AG214" s="461"/>
      <c r="AH214" s="458"/>
      <c r="AI214" s="458"/>
      <c r="AJ214" s="458"/>
      <c r="AK214" s="458"/>
      <c r="AL214" s="458"/>
      <c r="AM214" s="458"/>
      <c r="AN214" s="458"/>
      <c r="AO214" s="458"/>
      <c r="AP214" s="458"/>
      <c r="AQ214" s="458"/>
      <c r="AR214" s="458"/>
      <c r="AS214" s="458"/>
      <c r="AT214" s="458"/>
      <c r="AU214" s="458"/>
      <c r="AV214" s="458"/>
      <c r="AW214" s="458"/>
      <c r="AX214" s="458"/>
      <c r="AY214" s="458"/>
      <c r="AZ214" s="458"/>
      <c r="BA214" s="458"/>
      <c r="BB214" s="458"/>
      <c r="BC214" s="458"/>
      <c r="BD214" s="458"/>
      <c r="BE214" s="458"/>
      <c r="BF214" s="458"/>
      <c r="BG214" s="458"/>
      <c r="BH214" s="458"/>
      <c r="BI214" s="458"/>
      <c r="BJ214" s="458"/>
      <c r="BK214" s="458"/>
      <c r="BL214" s="458"/>
      <c r="BM214" s="458"/>
      <c r="BN214" s="458"/>
      <c r="BO214" s="458"/>
      <c r="BP214" s="458"/>
      <c r="BQ214" s="458"/>
      <c r="BR214" s="458"/>
      <c r="BS214" s="458"/>
      <c r="BT214" s="458"/>
      <c r="BU214" s="458"/>
      <c r="BV214" s="458"/>
      <c r="BW214" s="458"/>
      <c r="BX214" s="458"/>
      <c r="BY214" s="458"/>
      <c r="BZ214" s="458"/>
      <c r="CA214" s="458"/>
      <c r="CB214" s="458"/>
      <c r="CC214" s="458"/>
      <c r="CD214" s="458"/>
      <c r="CE214" s="458"/>
      <c r="CF214" s="458"/>
      <c r="CG214" s="458"/>
      <c r="CH214" s="458"/>
      <c r="CI214" s="458"/>
      <c r="CJ214" s="458"/>
    </row>
    <row r="215" spans="1:88" ht="33.65" customHeight="1">
      <c r="A215" s="453">
        <v>19</v>
      </c>
      <c r="B215" s="453"/>
      <c r="C215" s="459"/>
      <c r="D215" s="459"/>
      <c r="E215" s="459"/>
      <c r="F215" s="459"/>
      <c r="G215" s="459"/>
      <c r="H215" s="459"/>
      <c r="I215" s="459"/>
      <c r="J215" s="459"/>
      <c r="K215" s="459"/>
      <c r="L215" s="459"/>
      <c r="M215" s="459"/>
      <c r="N215" s="459"/>
      <c r="O215" s="459"/>
      <c r="P215" s="459"/>
      <c r="Q215" s="460"/>
      <c r="R215" s="461"/>
      <c r="S215" s="461"/>
      <c r="T215" s="461"/>
      <c r="U215" s="461"/>
      <c r="V215" s="293" t="s">
        <v>408</v>
      </c>
      <c r="W215" s="462"/>
      <c r="X215" s="461"/>
      <c r="Y215" s="461"/>
      <c r="Z215" s="461"/>
      <c r="AA215" s="461"/>
      <c r="AB215" s="293" t="s">
        <v>408</v>
      </c>
      <c r="AC215" s="462"/>
      <c r="AD215" s="461"/>
      <c r="AE215" s="461"/>
      <c r="AF215" s="461"/>
      <c r="AG215" s="461"/>
      <c r="AH215" s="458"/>
      <c r="AI215" s="458"/>
      <c r="AJ215" s="458"/>
      <c r="AK215" s="458"/>
      <c r="AL215" s="458"/>
      <c r="AM215" s="458"/>
      <c r="AN215" s="458"/>
      <c r="AO215" s="458"/>
      <c r="AP215" s="458"/>
      <c r="AQ215" s="458"/>
      <c r="AR215" s="458"/>
      <c r="AS215" s="458"/>
      <c r="AT215" s="458"/>
      <c r="AU215" s="458"/>
      <c r="AV215" s="458"/>
      <c r="AW215" s="458"/>
      <c r="AX215" s="458"/>
      <c r="AY215" s="458"/>
      <c r="AZ215" s="458"/>
      <c r="BA215" s="458"/>
      <c r="BB215" s="458"/>
      <c r="BC215" s="458"/>
      <c r="BD215" s="458"/>
      <c r="BE215" s="458"/>
      <c r="BF215" s="458"/>
      <c r="BG215" s="458"/>
      <c r="BH215" s="458"/>
      <c r="BI215" s="458"/>
      <c r="BJ215" s="458"/>
      <c r="BK215" s="458"/>
      <c r="BL215" s="458"/>
      <c r="BM215" s="458"/>
      <c r="BN215" s="458"/>
      <c r="BO215" s="458"/>
      <c r="BP215" s="458"/>
      <c r="BQ215" s="458"/>
      <c r="BR215" s="458"/>
      <c r="BS215" s="458"/>
      <c r="BT215" s="458"/>
      <c r="BU215" s="458"/>
      <c r="BV215" s="458"/>
      <c r="BW215" s="458"/>
      <c r="BX215" s="458"/>
      <c r="BY215" s="458"/>
      <c r="BZ215" s="458"/>
      <c r="CA215" s="458"/>
      <c r="CB215" s="458"/>
      <c r="CC215" s="458"/>
      <c r="CD215" s="458"/>
      <c r="CE215" s="458"/>
      <c r="CF215" s="458"/>
      <c r="CG215" s="458"/>
      <c r="CH215" s="458"/>
      <c r="CI215" s="458"/>
      <c r="CJ215" s="458"/>
    </row>
    <row r="216" spans="1:88" ht="33.65" customHeight="1">
      <c r="A216" s="453">
        <v>20</v>
      </c>
      <c r="B216" s="453"/>
      <c r="C216" s="459"/>
      <c r="D216" s="459"/>
      <c r="E216" s="459"/>
      <c r="F216" s="459"/>
      <c r="G216" s="459"/>
      <c r="H216" s="459"/>
      <c r="I216" s="459"/>
      <c r="J216" s="459"/>
      <c r="K216" s="459"/>
      <c r="L216" s="459"/>
      <c r="M216" s="459"/>
      <c r="N216" s="459"/>
      <c r="O216" s="459"/>
      <c r="P216" s="459"/>
      <c r="Q216" s="460"/>
      <c r="R216" s="461"/>
      <c r="S216" s="461"/>
      <c r="T216" s="461"/>
      <c r="U216" s="461"/>
      <c r="V216" s="293" t="s">
        <v>408</v>
      </c>
      <c r="W216" s="462"/>
      <c r="X216" s="461"/>
      <c r="Y216" s="461"/>
      <c r="Z216" s="461"/>
      <c r="AA216" s="461"/>
      <c r="AB216" s="293" t="s">
        <v>408</v>
      </c>
      <c r="AC216" s="462"/>
      <c r="AD216" s="461"/>
      <c r="AE216" s="461"/>
      <c r="AF216" s="461"/>
      <c r="AG216" s="461"/>
      <c r="AH216" s="458"/>
      <c r="AI216" s="458"/>
      <c r="AJ216" s="458"/>
      <c r="AK216" s="458"/>
      <c r="AL216" s="458"/>
      <c r="AM216" s="458"/>
      <c r="AN216" s="458"/>
      <c r="AO216" s="458"/>
      <c r="AP216" s="458"/>
      <c r="AQ216" s="458"/>
      <c r="AR216" s="458"/>
      <c r="AS216" s="458"/>
      <c r="AT216" s="458"/>
      <c r="AU216" s="458"/>
      <c r="AV216" s="458"/>
      <c r="AW216" s="458"/>
      <c r="AX216" s="458"/>
      <c r="AY216" s="458"/>
      <c r="AZ216" s="458"/>
      <c r="BA216" s="458"/>
      <c r="BB216" s="458"/>
      <c r="BC216" s="458"/>
      <c r="BD216" s="458"/>
      <c r="BE216" s="458"/>
      <c r="BF216" s="458"/>
      <c r="BG216" s="458"/>
      <c r="BH216" s="458"/>
      <c r="BI216" s="458"/>
      <c r="BJ216" s="458"/>
      <c r="BK216" s="458"/>
      <c r="BL216" s="458"/>
      <c r="BM216" s="458"/>
      <c r="BN216" s="458"/>
      <c r="BO216" s="458"/>
      <c r="BP216" s="458"/>
      <c r="BQ216" s="458"/>
      <c r="BR216" s="458"/>
      <c r="BS216" s="458"/>
      <c r="BT216" s="458"/>
      <c r="BU216" s="458"/>
      <c r="BV216" s="458"/>
      <c r="BW216" s="458"/>
      <c r="BX216" s="458"/>
      <c r="BY216" s="458"/>
      <c r="BZ216" s="458"/>
      <c r="CA216" s="458"/>
      <c r="CB216" s="458"/>
      <c r="CC216" s="458"/>
      <c r="CD216" s="458"/>
      <c r="CE216" s="458"/>
      <c r="CF216" s="458"/>
      <c r="CG216" s="458"/>
      <c r="CH216" s="458"/>
      <c r="CI216" s="458"/>
      <c r="CJ216" s="458"/>
    </row>
    <row r="217" spans="1:88" ht="33.65" customHeight="1">
      <c r="A217" s="453">
        <v>21</v>
      </c>
      <c r="B217" s="453"/>
      <c r="C217" s="459"/>
      <c r="D217" s="459"/>
      <c r="E217" s="459"/>
      <c r="F217" s="459"/>
      <c r="G217" s="459"/>
      <c r="H217" s="459"/>
      <c r="I217" s="459"/>
      <c r="J217" s="459"/>
      <c r="K217" s="459"/>
      <c r="L217" s="459"/>
      <c r="M217" s="459"/>
      <c r="N217" s="459"/>
      <c r="O217" s="459"/>
      <c r="P217" s="459"/>
      <c r="Q217" s="460"/>
      <c r="R217" s="461"/>
      <c r="S217" s="461"/>
      <c r="T217" s="461"/>
      <c r="U217" s="461"/>
      <c r="V217" s="293" t="s">
        <v>408</v>
      </c>
      <c r="W217" s="462"/>
      <c r="X217" s="461"/>
      <c r="Y217" s="461"/>
      <c r="Z217" s="461"/>
      <c r="AA217" s="461"/>
      <c r="AB217" s="293" t="s">
        <v>408</v>
      </c>
      <c r="AC217" s="462"/>
      <c r="AD217" s="461"/>
      <c r="AE217" s="461"/>
      <c r="AF217" s="461"/>
      <c r="AG217" s="461"/>
      <c r="AH217" s="458"/>
      <c r="AI217" s="458"/>
      <c r="AJ217" s="458"/>
      <c r="AK217" s="458"/>
      <c r="AL217" s="458"/>
      <c r="AM217" s="458"/>
      <c r="AN217" s="458"/>
      <c r="AO217" s="458"/>
      <c r="AP217" s="458"/>
      <c r="AQ217" s="458"/>
      <c r="AR217" s="458"/>
      <c r="AS217" s="458"/>
      <c r="AT217" s="458"/>
      <c r="AU217" s="458"/>
      <c r="AV217" s="458"/>
      <c r="AW217" s="458"/>
      <c r="AX217" s="458"/>
      <c r="AY217" s="458"/>
      <c r="AZ217" s="458"/>
      <c r="BA217" s="458"/>
      <c r="BB217" s="458"/>
      <c r="BC217" s="458"/>
      <c r="BD217" s="458"/>
      <c r="BE217" s="458"/>
      <c r="BF217" s="458"/>
      <c r="BG217" s="458"/>
      <c r="BH217" s="458"/>
      <c r="BI217" s="458"/>
      <c r="BJ217" s="458"/>
      <c r="BK217" s="458"/>
      <c r="BL217" s="458"/>
      <c r="BM217" s="458"/>
      <c r="BN217" s="458"/>
      <c r="BO217" s="458"/>
      <c r="BP217" s="458"/>
      <c r="BQ217" s="458"/>
      <c r="BR217" s="458"/>
      <c r="BS217" s="458"/>
      <c r="BT217" s="458"/>
      <c r="BU217" s="458"/>
      <c r="BV217" s="458"/>
      <c r="BW217" s="458"/>
      <c r="BX217" s="458"/>
      <c r="BY217" s="458"/>
      <c r="BZ217" s="458"/>
      <c r="CA217" s="458"/>
      <c r="CB217" s="458"/>
      <c r="CC217" s="458"/>
      <c r="CD217" s="458"/>
      <c r="CE217" s="458"/>
      <c r="CF217" s="458"/>
      <c r="CG217" s="458"/>
      <c r="CH217" s="458"/>
      <c r="CI217" s="458"/>
      <c r="CJ217" s="458"/>
    </row>
    <row r="218" spans="1:88" ht="33.65" customHeight="1">
      <c r="A218" s="453">
        <v>22</v>
      </c>
      <c r="B218" s="453"/>
      <c r="C218" s="459"/>
      <c r="D218" s="459"/>
      <c r="E218" s="459"/>
      <c r="F218" s="459"/>
      <c r="G218" s="459"/>
      <c r="H218" s="459"/>
      <c r="I218" s="459"/>
      <c r="J218" s="459"/>
      <c r="K218" s="459"/>
      <c r="L218" s="459"/>
      <c r="M218" s="459"/>
      <c r="N218" s="459"/>
      <c r="O218" s="459"/>
      <c r="P218" s="459"/>
      <c r="Q218" s="460"/>
      <c r="R218" s="461"/>
      <c r="S218" s="461"/>
      <c r="T218" s="461"/>
      <c r="U218" s="461"/>
      <c r="V218" s="293" t="s">
        <v>408</v>
      </c>
      <c r="W218" s="462"/>
      <c r="X218" s="461"/>
      <c r="Y218" s="461"/>
      <c r="Z218" s="461"/>
      <c r="AA218" s="461"/>
      <c r="AB218" s="293" t="s">
        <v>408</v>
      </c>
      <c r="AC218" s="462"/>
      <c r="AD218" s="461"/>
      <c r="AE218" s="461"/>
      <c r="AF218" s="461"/>
      <c r="AG218" s="461"/>
      <c r="AH218" s="458"/>
      <c r="AI218" s="458"/>
      <c r="AJ218" s="458"/>
      <c r="AK218" s="458"/>
      <c r="AL218" s="458"/>
      <c r="AM218" s="458"/>
      <c r="AN218" s="458"/>
      <c r="AO218" s="458"/>
      <c r="AP218" s="458"/>
      <c r="AQ218" s="458"/>
      <c r="AR218" s="458"/>
      <c r="AS218" s="458"/>
      <c r="AT218" s="458"/>
      <c r="AU218" s="458"/>
      <c r="AV218" s="458"/>
      <c r="AW218" s="458"/>
      <c r="AX218" s="458"/>
      <c r="AY218" s="458"/>
      <c r="AZ218" s="458"/>
      <c r="BA218" s="458"/>
      <c r="BB218" s="458"/>
      <c r="BC218" s="458"/>
      <c r="BD218" s="458"/>
      <c r="BE218" s="458"/>
      <c r="BF218" s="458"/>
      <c r="BG218" s="458"/>
      <c r="BH218" s="458"/>
      <c r="BI218" s="458"/>
      <c r="BJ218" s="458"/>
      <c r="BK218" s="458"/>
      <c r="BL218" s="458"/>
      <c r="BM218" s="458"/>
      <c r="BN218" s="458"/>
      <c r="BO218" s="458"/>
      <c r="BP218" s="458"/>
      <c r="BQ218" s="458"/>
      <c r="BR218" s="458"/>
      <c r="BS218" s="458"/>
      <c r="BT218" s="458"/>
      <c r="BU218" s="458"/>
      <c r="BV218" s="458"/>
      <c r="BW218" s="458"/>
      <c r="BX218" s="458"/>
      <c r="BY218" s="458"/>
      <c r="BZ218" s="458"/>
      <c r="CA218" s="458"/>
      <c r="CB218" s="458"/>
      <c r="CC218" s="458"/>
      <c r="CD218" s="458"/>
      <c r="CE218" s="458"/>
      <c r="CF218" s="458"/>
      <c r="CG218" s="458"/>
      <c r="CH218" s="458"/>
      <c r="CI218" s="458"/>
      <c r="CJ218" s="458"/>
    </row>
    <row r="219" spans="1:88" ht="33.65" customHeight="1">
      <c r="A219" s="453">
        <v>23</v>
      </c>
      <c r="B219" s="453"/>
      <c r="C219" s="459"/>
      <c r="D219" s="459"/>
      <c r="E219" s="459"/>
      <c r="F219" s="459"/>
      <c r="G219" s="459"/>
      <c r="H219" s="459"/>
      <c r="I219" s="459"/>
      <c r="J219" s="459"/>
      <c r="K219" s="459"/>
      <c r="L219" s="459"/>
      <c r="M219" s="459"/>
      <c r="N219" s="459"/>
      <c r="O219" s="459"/>
      <c r="P219" s="459"/>
      <c r="Q219" s="460"/>
      <c r="R219" s="461"/>
      <c r="S219" s="461"/>
      <c r="T219" s="461"/>
      <c r="U219" s="461"/>
      <c r="V219" s="293" t="s">
        <v>408</v>
      </c>
      <c r="W219" s="462"/>
      <c r="X219" s="461"/>
      <c r="Y219" s="461"/>
      <c r="Z219" s="461"/>
      <c r="AA219" s="461"/>
      <c r="AB219" s="293" t="s">
        <v>408</v>
      </c>
      <c r="AC219" s="462"/>
      <c r="AD219" s="461"/>
      <c r="AE219" s="461"/>
      <c r="AF219" s="461"/>
      <c r="AG219" s="461"/>
      <c r="AH219" s="458"/>
      <c r="AI219" s="458"/>
      <c r="AJ219" s="458"/>
      <c r="AK219" s="458"/>
      <c r="AL219" s="458"/>
      <c r="AM219" s="458"/>
      <c r="AN219" s="458"/>
      <c r="AO219" s="458"/>
      <c r="AP219" s="458"/>
      <c r="AQ219" s="458"/>
      <c r="AR219" s="458"/>
      <c r="AS219" s="458"/>
      <c r="AT219" s="458"/>
      <c r="AU219" s="458"/>
      <c r="AV219" s="458"/>
      <c r="AW219" s="458"/>
      <c r="AX219" s="458"/>
      <c r="AY219" s="458"/>
      <c r="AZ219" s="458"/>
      <c r="BA219" s="458"/>
      <c r="BB219" s="458"/>
      <c r="BC219" s="458"/>
      <c r="BD219" s="458"/>
      <c r="BE219" s="458"/>
      <c r="BF219" s="458"/>
      <c r="BG219" s="458"/>
      <c r="BH219" s="458"/>
      <c r="BI219" s="458"/>
      <c r="BJ219" s="458"/>
      <c r="BK219" s="458"/>
      <c r="BL219" s="458"/>
      <c r="BM219" s="458"/>
      <c r="BN219" s="458"/>
      <c r="BO219" s="458"/>
      <c r="BP219" s="458"/>
      <c r="BQ219" s="458"/>
      <c r="BR219" s="458"/>
      <c r="BS219" s="458"/>
      <c r="BT219" s="458"/>
      <c r="BU219" s="458"/>
      <c r="BV219" s="458"/>
      <c r="BW219" s="458"/>
      <c r="BX219" s="458"/>
      <c r="BY219" s="458"/>
      <c r="BZ219" s="458"/>
      <c r="CA219" s="458"/>
      <c r="CB219" s="458"/>
      <c r="CC219" s="458"/>
      <c r="CD219" s="458"/>
      <c r="CE219" s="458"/>
      <c r="CF219" s="458"/>
      <c r="CG219" s="458"/>
      <c r="CH219" s="458"/>
      <c r="CI219" s="458"/>
      <c r="CJ219" s="458"/>
    </row>
    <row r="220" spans="1:88" ht="33.65" customHeight="1">
      <c r="A220" s="453">
        <v>24</v>
      </c>
      <c r="B220" s="453"/>
      <c r="C220" s="459"/>
      <c r="D220" s="459"/>
      <c r="E220" s="459"/>
      <c r="F220" s="459"/>
      <c r="G220" s="459"/>
      <c r="H220" s="459"/>
      <c r="I220" s="459"/>
      <c r="J220" s="459"/>
      <c r="K220" s="459"/>
      <c r="L220" s="459"/>
      <c r="M220" s="459"/>
      <c r="N220" s="459"/>
      <c r="O220" s="459"/>
      <c r="P220" s="459"/>
      <c r="Q220" s="460"/>
      <c r="R220" s="461"/>
      <c r="S220" s="461"/>
      <c r="T220" s="461"/>
      <c r="U220" s="461"/>
      <c r="V220" s="293" t="s">
        <v>408</v>
      </c>
      <c r="W220" s="462"/>
      <c r="X220" s="461"/>
      <c r="Y220" s="461"/>
      <c r="Z220" s="461"/>
      <c r="AA220" s="461"/>
      <c r="AB220" s="293" t="s">
        <v>408</v>
      </c>
      <c r="AC220" s="462"/>
      <c r="AD220" s="461"/>
      <c r="AE220" s="461"/>
      <c r="AF220" s="461"/>
      <c r="AG220" s="461"/>
      <c r="AH220" s="458"/>
      <c r="AI220" s="458"/>
      <c r="AJ220" s="458"/>
      <c r="AK220" s="458"/>
      <c r="AL220" s="458"/>
      <c r="AM220" s="458"/>
      <c r="AN220" s="458"/>
      <c r="AO220" s="458"/>
      <c r="AP220" s="458"/>
      <c r="AQ220" s="458"/>
      <c r="AR220" s="458"/>
      <c r="AS220" s="458"/>
      <c r="AT220" s="458"/>
      <c r="AU220" s="458"/>
      <c r="AV220" s="458"/>
      <c r="AW220" s="458"/>
      <c r="AX220" s="458"/>
      <c r="AY220" s="458"/>
      <c r="AZ220" s="458"/>
      <c r="BA220" s="458"/>
      <c r="BB220" s="458"/>
      <c r="BC220" s="458"/>
      <c r="BD220" s="458"/>
      <c r="BE220" s="458"/>
      <c r="BF220" s="458"/>
      <c r="BG220" s="458"/>
      <c r="BH220" s="458"/>
      <c r="BI220" s="458"/>
      <c r="BJ220" s="458"/>
      <c r="BK220" s="458"/>
      <c r="BL220" s="458"/>
      <c r="BM220" s="458"/>
      <c r="BN220" s="458"/>
      <c r="BO220" s="458"/>
      <c r="BP220" s="458"/>
      <c r="BQ220" s="458"/>
      <c r="BR220" s="458"/>
      <c r="BS220" s="458"/>
      <c r="BT220" s="458"/>
      <c r="BU220" s="458"/>
      <c r="BV220" s="458"/>
      <c r="BW220" s="458"/>
      <c r="BX220" s="458"/>
      <c r="BY220" s="458"/>
      <c r="BZ220" s="458"/>
      <c r="CA220" s="458"/>
      <c r="CB220" s="458"/>
      <c r="CC220" s="458"/>
      <c r="CD220" s="458"/>
      <c r="CE220" s="458"/>
      <c r="CF220" s="458"/>
      <c r="CG220" s="458"/>
      <c r="CH220" s="458"/>
      <c r="CI220" s="458"/>
      <c r="CJ220" s="458"/>
    </row>
    <row r="221" spans="1:88" ht="33.65" customHeight="1">
      <c r="A221" s="453">
        <v>25</v>
      </c>
      <c r="B221" s="453"/>
      <c r="C221" s="459"/>
      <c r="D221" s="459"/>
      <c r="E221" s="459"/>
      <c r="F221" s="459"/>
      <c r="G221" s="459"/>
      <c r="H221" s="459"/>
      <c r="I221" s="459"/>
      <c r="J221" s="459"/>
      <c r="K221" s="459"/>
      <c r="L221" s="459"/>
      <c r="M221" s="459"/>
      <c r="N221" s="459"/>
      <c r="O221" s="459"/>
      <c r="P221" s="459"/>
      <c r="Q221" s="460"/>
      <c r="R221" s="461"/>
      <c r="S221" s="461"/>
      <c r="T221" s="461"/>
      <c r="U221" s="461"/>
      <c r="V221" s="293" t="s">
        <v>408</v>
      </c>
      <c r="W221" s="462"/>
      <c r="X221" s="461"/>
      <c r="Y221" s="461"/>
      <c r="Z221" s="461"/>
      <c r="AA221" s="461"/>
      <c r="AB221" s="293" t="s">
        <v>408</v>
      </c>
      <c r="AC221" s="462"/>
      <c r="AD221" s="461"/>
      <c r="AE221" s="461"/>
      <c r="AF221" s="461"/>
      <c r="AG221" s="461"/>
      <c r="AH221" s="458"/>
      <c r="AI221" s="458"/>
      <c r="AJ221" s="458"/>
      <c r="AK221" s="458"/>
      <c r="AL221" s="458"/>
      <c r="AM221" s="458"/>
      <c r="AN221" s="458"/>
      <c r="AO221" s="458"/>
      <c r="AP221" s="458"/>
      <c r="AQ221" s="458"/>
      <c r="AR221" s="458"/>
      <c r="AS221" s="458"/>
      <c r="AT221" s="458"/>
      <c r="AU221" s="458"/>
      <c r="AV221" s="458"/>
      <c r="AW221" s="458"/>
      <c r="AX221" s="458"/>
      <c r="AY221" s="458"/>
      <c r="AZ221" s="458"/>
      <c r="BA221" s="458"/>
      <c r="BB221" s="458"/>
      <c r="BC221" s="458"/>
      <c r="BD221" s="458"/>
      <c r="BE221" s="458"/>
      <c r="BF221" s="458"/>
      <c r="BG221" s="458"/>
      <c r="BH221" s="458"/>
      <c r="BI221" s="458"/>
      <c r="BJ221" s="458"/>
      <c r="BK221" s="458"/>
      <c r="BL221" s="458"/>
      <c r="BM221" s="458"/>
      <c r="BN221" s="458"/>
      <c r="BO221" s="458"/>
      <c r="BP221" s="458"/>
      <c r="BQ221" s="458"/>
      <c r="BR221" s="458"/>
      <c r="BS221" s="458"/>
      <c r="BT221" s="458"/>
      <c r="BU221" s="458"/>
      <c r="BV221" s="458"/>
      <c r="BW221" s="458"/>
      <c r="BX221" s="458"/>
      <c r="BY221" s="458"/>
      <c r="BZ221" s="458"/>
      <c r="CA221" s="458"/>
      <c r="CB221" s="458"/>
      <c r="CC221" s="458"/>
      <c r="CD221" s="458"/>
      <c r="CE221" s="458"/>
      <c r="CF221" s="458"/>
      <c r="CG221" s="458"/>
      <c r="CH221" s="458"/>
      <c r="CI221" s="458"/>
      <c r="CJ221" s="458"/>
    </row>
    <row r="222" spans="1:88" ht="33.65" customHeight="1">
      <c r="A222" s="453">
        <v>26</v>
      </c>
      <c r="B222" s="453"/>
      <c r="C222" s="459"/>
      <c r="D222" s="459"/>
      <c r="E222" s="459"/>
      <c r="F222" s="459"/>
      <c r="G222" s="459"/>
      <c r="H222" s="459"/>
      <c r="I222" s="459"/>
      <c r="J222" s="459"/>
      <c r="K222" s="459"/>
      <c r="L222" s="459"/>
      <c r="M222" s="459"/>
      <c r="N222" s="459"/>
      <c r="O222" s="459"/>
      <c r="P222" s="459"/>
      <c r="Q222" s="460"/>
      <c r="R222" s="461"/>
      <c r="S222" s="461"/>
      <c r="T222" s="461"/>
      <c r="U222" s="461"/>
      <c r="V222" s="293" t="s">
        <v>408</v>
      </c>
      <c r="W222" s="462"/>
      <c r="X222" s="461"/>
      <c r="Y222" s="461"/>
      <c r="Z222" s="461"/>
      <c r="AA222" s="461"/>
      <c r="AB222" s="293" t="s">
        <v>408</v>
      </c>
      <c r="AC222" s="462"/>
      <c r="AD222" s="461"/>
      <c r="AE222" s="461"/>
      <c r="AF222" s="461"/>
      <c r="AG222" s="461"/>
      <c r="AH222" s="458"/>
      <c r="AI222" s="458"/>
      <c r="AJ222" s="458"/>
      <c r="AK222" s="458"/>
      <c r="AL222" s="458"/>
      <c r="AM222" s="458"/>
      <c r="AN222" s="458"/>
      <c r="AO222" s="458"/>
      <c r="AP222" s="458"/>
      <c r="AQ222" s="458"/>
      <c r="AR222" s="458"/>
      <c r="AS222" s="458"/>
      <c r="AT222" s="458"/>
      <c r="AU222" s="458"/>
      <c r="AV222" s="458"/>
      <c r="AW222" s="458"/>
      <c r="AX222" s="458"/>
      <c r="AY222" s="458"/>
      <c r="AZ222" s="458"/>
      <c r="BA222" s="458"/>
      <c r="BB222" s="458"/>
      <c r="BC222" s="458"/>
      <c r="BD222" s="458"/>
      <c r="BE222" s="458"/>
      <c r="BF222" s="458"/>
      <c r="BG222" s="458"/>
      <c r="BH222" s="458"/>
      <c r="BI222" s="458"/>
      <c r="BJ222" s="458"/>
      <c r="BK222" s="458"/>
      <c r="BL222" s="458"/>
      <c r="BM222" s="458"/>
      <c r="BN222" s="458"/>
      <c r="BO222" s="458"/>
      <c r="BP222" s="458"/>
      <c r="BQ222" s="458"/>
      <c r="BR222" s="458"/>
      <c r="BS222" s="458"/>
      <c r="BT222" s="458"/>
      <c r="BU222" s="458"/>
      <c r="BV222" s="458"/>
      <c r="BW222" s="458"/>
      <c r="BX222" s="458"/>
      <c r="BY222" s="458"/>
      <c r="BZ222" s="458"/>
      <c r="CA222" s="458"/>
      <c r="CB222" s="458"/>
      <c r="CC222" s="458"/>
      <c r="CD222" s="458"/>
      <c r="CE222" s="458"/>
      <c r="CF222" s="458"/>
      <c r="CG222" s="458"/>
      <c r="CH222" s="458"/>
      <c r="CI222" s="458"/>
      <c r="CJ222" s="458"/>
    </row>
    <row r="223" spans="1:88" ht="33.65" customHeight="1">
      <c r="A223" s="453">
        <v>27</v>
      </c>
      <c r="B223" s="453"/>
      <c r="C223" s="459"/>
      <c r="D223" s="459"/>
      <c r="E223" s="459"/>
      <c r="F223" s="459"/>
      <c r="G223" s="459"/>
      <c r="H223" s="459"/>
      <c r="I223" s="459"/>
      <c r="J223" s="459"/>
      <c r="K223" s="459"/>
      <c r="L223" s="459"/>
      <c r="M223" s="459"/>
      <c r="N223" s="459"/>
      <c r="O223" s="459"/>
      <c r="P223" s="459"/>
      <c r="Q223" s="460"/>
      <c r="R223" s="461"/>
      <c r="S223" s="461"/>
      <c r="T223" s="461"/>
      <c r="U223" s="461"/>
      <c r="V223" s="293" t="s">
        <v>408</v>
      </c>
      <c r="W223" s="462"/>
      <c r="X223" s="461"/>
      <c r="Y223" s="461"/>
      <c r="Z223" s="461"/>
      <c r="AA223" s="461"/>
      <c r="AB223" s="293" t="s">
        <v>408</v>
      </c>
      <c r="AC223" s="462"/>
      <c r="AD223" s="461"/>
      <c r="AE223" s="461"/>
      <c r="AF223" s="461"/>
      <c r="AG223" s="461"/>
      <c r="AH223" s="458"/>
      <c r="AI223" s="458"/>
      <c r="AJ223" s="458"/>
      <c r="AK223" s="458"/>
      <c r="AL223" s="458"/>
      <c r="AM223" s="458"/>
      <c r="AN223" s="458"/>
      <c r="AO223" s="458"/>
      <c r="AP223" s="458"/>
      <c r="AQ223" s="458"/>
      <c r="AR223" s="458"/>
      <c r="AS223" s="458"/>
      <c r="AT223" s="458"/>
      <c r="AU223" s="458"/>
      <c r="AV223" s="458"/>
      <c r="AW223" s="458"/>
      <c r="AX223" s="458"/>
      <c r="AY223" s="458"/>
      <c r="AZ223" s="458"/>
      <c r="BA223" s="458"/>
      <c r="BB223" s="458"/>
      <c r="BC223" s="458"/>
      <c r="BD223" s="458"/>
      <c r="BE223" s="458"/>
      <c r="BF223" s="458"/>
      <c r="BG223" s="458"/>
      <c r="BH223" s="458"/>
      <c r="BI223" s="458"/>
      <c r="BJ223" s="458"/>
      <c r="BK223" s="458"/>
      <c r="BL223" s="458"/>
      <c r="BM223" s="458"/>
      <c r="BN223" s="458"/>
      <c r="BO223" s="458"/>
      <c r="BP223" s="458"/>
      <c r="BQ223" s="458"/>
      <c r="BR223" s="458"/>
      <c r="BS223" s="458"/>
      <c r="BT223" s="458"/>
      <c r="BU223" s="458"/>
      <c r="BV223" s="458"/>
      <c r="BW223" s="458"/>
      <c r="BX223" s="458"/>
      <c r="BY223" s="458"/>
      <c r="BZ223" s="458"/>
      <c r="CA223" s="458"/>
      <c r="CB223" s="458"/>
      <c r="CC223" s="458"/>
      <c r="CD223" s="458"/>
      <c r="CE223" s="458"/>
      <c r="CF223" s="458"/>
      <c r="CG223" s="458"/>
      <c r="CH223" s="458"/>
      <c r="CI223" s="458"/>
      <c r="CJ223" s="458"/>
    </row>
    <row r="224" spans="1:88" ht="33.65" customHeight="1">
      <c r="A224" s="453">
        <v>28</v>
      </c>
      <c r="B224" s="453"/>
      <c r="C224" s="459"/>
      <c r="D224" s="459"/>
      <c r="E224" s="459"/>
      <c r="F224" s="459"/>
      <c r="G224" s="459"/>
      <c r="H224" s="459"/>
      <c r="I224" s="459"/>
      <c r="J224" s="459"/>
      <c r="K224" s="459"/>
      <c r="L224" s="459"/>
      <c r="M224" s="459"/>
      <c r="N224" s="459"/>
      <c r="O224" s="459"/>
      <c r="P224" s="459"/>
      <c r="Q224" s="460"/>
      <c r="R224" s="461"/>
      <c r="S224" s="461"/>
      <c r="T224" s="461"/>
      <c r="U224" s="461"/>
      <c r="V224" s="293" t="s">
        <v>408</v>
      </c>
      <c r="W224" s="462"/>
      <c r="X224" s="461"/>
      <c r="Y224" s="461"/>
      <c r="Z224" s="461"/>
      <c r="AA224" s="461"/>
      <c r="AB224" s="293" t="s">
        <v>408</v>
      </c>
      <c r="AC224" s="462"/>
      <c r="AD224" s="461"/>
      <c r="AE224" s="461"/>
      <c r="AF224" s="461"/>
      <c r="AG224" s="461"/>
      <c r="AH224" s="458"/>
      <c r="AI224" s="458"/>
      <c r="AJ224" s="458"/>
      <c r="AK224" s="458"/>
      <c r="AL224" s="458"/>
      <c r="AM224" s="458"/>
      <c r="AN224" s="458"/>
      <c r="AO224" s="458"/>
      <c r="AP224" s="458"/>
      <c r="AQ224" s="458"/>
      <c r="AR224" s="458"/>
      <c r="AS224" s="458"/>
      <c r="AT224" s="458"/>
      <c r="AU224" s="458"/>
      <c r="AV224" s="458"/>
      <c r="AW224" s="458"/>
      <c r="AX224" s="458"/>
      <c r="AY224" s="458"/>
      <c r="AZ224" s="458"/>
      <c r="BA224" s="458"/>
      <c r="BB224" s="458"/>
      <c r="BC224" s="458"/>
      <c r="BD224" s="458"/>
      <c r="BE224" s="458"/>
      <c r="BF224" s="458"/>
      <c r="BG224" s="458"/>
      <c r="BH224" s="458"/>
      <c r="BI224" s="458"/>
      <c r="BJ224" s="458"/>
      <c r="BK224" s="458"/>
      <c r="BL224" s="458"/>
      <c r="BM224" s="458"/>
      <c r="BN224" s="458"/>
      <c r="BO224" s="458"/>
      <c r="BP224" s="458"/>
      <c r="BQ224" s="458"/>
      <c r="BR224" s="458"/>
      <c r="BS224" s="458"/>
      <c r="BT224" s="458"/>
      <c r="BU224" s="458"/>
      <c r="BV224" s="458"/>
      <c r="BW224" s="458"/>
      <c r="BX224" s="458"/>
      <c r="BY224" s="458"/>
      <c r="BZ224" s="458"/>
      <c r="CA224" s="458"/>
      <c r="CB224" s="458"/>
      <c r="CC224" s="458"/>
      <c r="CD224" s="458"/>
      <c r="CE224" s="458"/>
      <c r="CF224" s="458"/>
      <c r="CG224" s="458"/>
      <c r="CH224" s="458"/>
      <c r="CI224" s="458"/>
      <c r="CJ224" s="458"/>
    </row>
    <row r="225" spans="1:90" ht="33.65" customHeight="1">
      <c r="A225" s="453">
        <v>29</v>
      </c>
      <c r="B225" s="453"/>
      <c r="C225" s="459"/>
      <c r="D225" s="459"/>
      <c r="E225" s="459"/>
      <c r="F225" s="459"/>
      <c r="G225" s="459"/>
      <c r="H225" s="459"/>
      <c r="I225" s="459"/>
      <c r="J225" s="459"/>
      <c r="K225" s="459"/>
      <c r="L225" s="459"/>
      <c r="M225" s="459"/>
      <c r="N225" s="459"/>
      <c r="O225" s="459"/>
      <c r="P225" s="459"/>
      <c r="Q225" s="460"/>
      <c r="R225" s="461"/>
      <c r="S225" s="461"/>
      <c r="T225" s="461"/>
      <c r="U225" s="461"/>
      <c r="V225" s="293" t="s">
        <v>408</v>
      </c>
      <c r="W225" s="462"/>
      <c r="X225" s="461"/>
      <c r="Y225" s="461"/>
      <c r="Z225" s="461"/>
      <c r="AA225" s="461"/>
      <c r="AB225" s="293" t="s">
        <v>408</v>
      </c>
      <c r="AC225" s="462"/>
      <c r="AD225" s="461"/>
      <c r="AE225" s="461"/>
      <c r="AF225" s="461"/>
      <c r="AG225" s="461"/>
      <c r="AH225" s="458"/>
      <c r="AI225" s="458"/>
      <c r="AJ225" s="458"/>
      <c r="AK225" s="458"/>
      <c r="AL225" s="458"/>
      <c r="AM225" s="458"/>
      <c r="AN225" s="458"/>
      <c r="AO225" s="458"/>
      <c r="AP225" s="458"/>
      <c r="AQ225" s="458"/>
      <c r="AR225" s="458"/>
      <c r="AS225" s="458"/>
      <c r="AT225" s="458"/>
      <c r="AU225" s="458"/>
      <c r="AV225" s="458"/>
      <c r="AW225" s="458"/>
      <c r="AX225" s="458"/>
      <c r="AY225" s="458"/>
      <c r="AZ225" s="458"/>
      <c r="BA225" s="458"/>
      <c r="BB225" s="458"/>
      <c r="BC225" s="458"/>
      <c r="BD225" s="458"/>
      <c r="BE225" s="458"/>
      <c r="BF225" s="458"/>
      <c r="BG225" s="458"/>
      <c r="BH225" s="458"/>
      <c r="BI225" s="458"/>
      <c r="BJ225" s="458"/>
      <c r="BK225" s="458"/>
      <c r="BL225" s="458"/>
      <c r="BM225" s="458"/>
      <c r="BN225" s="458"/>
      <c r="BO225" s="458"/>
      <c r="BP225" s="458"/>
      <c r="BQ225" s="458"/>
      <c r="BR225" s="458"/>
      <c r="BS225" s="458"/>
      <c r="BT225" s="458"/>
      <c r="BU225" s="458"/>
      <c r="BV225" s="458"/>
      <c r="BW225" s="458"/>
      <c r="BX225" s="458"/>
      <c r="BY225" s="458"/>
      <c r="BZ225" s="458"/>
      <c r="CA225" s="458"/>
      <c r="CB225" s="458"/>
      <c r="CC225" s="458"/>
      <c r="CD225" s="458"/>
      <c r="CE225" s="458"/>
      <c r="CF225" s="458"/>
      <c r="CG225" s="458"/>
      <c r="CH225" s="458"/>
      <c r="CI225" s="458"/>
      <c r="CJ225" s="458"/>
    </row>
    <row r="226" spans="1:90" ht="33.65" customHeight="1">
      <c r="A226" s="453">
        <v>30</v>
      </c>
      <c r="B226" s="453"/>
      <c r="C226" s="459"/>
      <c r="D226" s="459"/>
      <c r="E226" s="459"/>
      <c r="F226" s="459"/>
      <c r="G226" s="459"/>
      <c r="H226" s="459"/>
      <c r="I226" s="459"/>
      <c r="J226" s="459"/>
      <c r="K226" s="459"/>
      <c r="L226" s="459"/>
      <c r="M226" s="459"/>
      <c r="N226" s="459"/>
      <c r="O226" s="459"/>
      <c r="P226" s="459"/>
      <c r="Q226" s="460"/>
      <c r="R226" s="461"/>
      <c r="S226" s="461"/>
      <c r="T226" s="461"/>
      <c r="U226" s="461"/>
      <c r="V226" s="293" t="s">
        <v>408</v>
      </c>
      <c r="W226" s="462"/>
      <c r="X226" s="461"/>
      <c r="Y226" s="461"/>
      <c r="Z226" s="461"/>
      <c r="AA226" s="461"/>
      <c r="AB226" s="293" t="s">
        <v>408</v>
      </c>
      <c r="AC226" s="462"/>
      <c r="AD226" s="461"/>
      <c r="AE226" s="461"/>
      <c r="AF226" s="461"/>
      <c r="AG226" s="461"/>
      <c r="AH226" s="458"/>
      <c r="AI226" s="458"/>
      <c r="AJ226" s="458"/>
      <c r="AK226" s="458"/>
      <c r="AL226" s="458"/>
      <c r="AM226" s="458"/>
      <c r="AN226" s="458"/>
      <c r="AO226" s="458"/>
      <c r="AP226" s="458"/>
      <c r="AQ226" s="458"/>
      <c r="AR226" s="458"/>
      <c r="AS226" s="458"/>
      <c r="AT226" s="458"/>
      <c r="AU226" s="458"/>
      <c r="AV226" s="458"/>
      <c r="AW226" s="458"/>
      <c r="AX226" s="458"/>
      <c r="AY226" s="458"/>
      <c r="AZ226" s="458"/>
      <c r="BA226" s="458"/>
      <c r="BB226" s="458"/>
      <c r="BC226" s="458"/>
      <c r="BD226" s="458"/>
      <c r="BE226" s="458"/>
      <c r="BF226" s="458"/>
      <c r="BG226" s="458"/>
      <c r="BH226" s="458"/>
      <c r="BI226" s="458"/>
      <c r="BJ226" s="458"/>
      <c r="BK226" s="458"/>
      <c r="BL226" s="458"/>
      <c r="BM226" s="458"/>
      <c r="BN226" s="458"/>
      <c r="BO226" s="458"/>
      <c r="BP226" s="458"/>
      <c r="BQ226" s="458"/>
      <c r="BR226" s="458"/>
      <c r="BS226" s="458"/>
      <c r="BT226" s="458"/>
      <c r="BU226" s="458"/>
      <c r="BV226" s="458"/>
      <c r="BW226" s="458"/>
      <c r="BX226" s="458"/>
      <c r="BY226" s="458"/>
      <c r="BZ226" s="458"/>
      <c r="CA226" s="458"/>
      <c r="CB226" s="458"/>
      <c r="CC226" s="458"/>
      <c r="CD226" s="458"/>
      <c r="CE226" s="458"/>
      <c r="CF226" s="458"/>
      <c r="CG226" s="458"/>
      <c r="CH226" s="458"/>
      <c r="CI226" s="458"/>
      <c r="CJ226" s="458"/>
    </row>
    <row r="227" spans="1:90" ht="33.65" customHeight="1">
      <c r="A227" s="453">
        <v>31</v>
      </c>
      <c r="B227" s="453"/>
      <c r="C227" s="459"/>
      <c r="D227" s="459"/>
      <c r="E227" s="459"/>
      <c r="F227" s="459"/>
      <c r="G227" s="459"/>
      <c r="H227" s="459"/>
      <c r="I227" s="459"/>
      <c r="J227" s="459"/>
      <c r="K227" s="459"/>
      <c r="L227" s="459"/>
      <c r="M227" s="459"/>
      <c r="N227" s="459"/>
      <c r="O227" s="459"/>
      <c r="P227" s="459"/>
      <c r="Q227" s="460"/>
      <c r="R227" s="461"/>
      <c r="S227" s="461"/>
      <c r="T227" s="461"/>
      <c r="U227" s="461"/>
      <c r="V227" s="293" t="s">
        <v>54</v>
      </c>
      <c r="W227" s="462"/>
      <c r="X227" s="461"/>
      <c r="Y227" s="461"/>
      <c r="Z227" s="461"/>
      <c r="AA227" s="461"/>
      <c r="AB227" s="293" t="s">
        <v>54</v>
      </c>
      <c r="AC227" s="462"/>
      <c r="AD227" s="461"/>
      <c r="AE227" s="461"/>
      <c r="AF227" s="461"/>
      <c r="AG227" s="461"/>
      <c r="AH227" s="458"/>
      <c r="AI227" s="458"/>
      <c r="AJ227" s="458"/>
      <c r="AK227" s="458"/>
      <c r="AL227" s="458"/>
      <c r="AM227" s="458"/>
      <c r="AN227" s="458"/>
      <c r="AO227" s="458"/>
      <c r="AP227" s="458"/>
      <c r="AQ227" s="458"/>
      <c r="AR227" s="458"/>
      <c r="AS227" s="458"/>
      <c r="AT227" s="458"/>
      <c r="AU227" s="458"/>
      <c r="AV227" s="458"/>
      <c r="AW227" s="458"/>
      <c r="AX227" s="458"/>
      <c r="AY227" s="458"/>
      <c r="AZ227" s="458"/>
      <c r="BA227" s="458"/>
      <c r="BB227" s="458"/>
      <c r="BC227" s="458"/>
      <c r="BD227" s="458"/>
      <c r="BE227" s="458"/>
      <c r="BF227" s="458"/>
      <c r="BG227" s="458"/>
      <c r="BH227" s="458"/>
      <c r="BI227" s="458"/>
      <c r="BJ227" s="458"/>
      <c r="BK227" s="458"/>
      <c r="BL227" s="458"/>
      <c r="BM227" s="458"/>
      <c r="BN227" s="458"/>
      <c r="BO227" s="458"/>
      <c r="BP227" s="458"/>
      <c r="BQ227" s="458"/>
      <c r="BR227" s="458"/>
      <c r="BS227" s="458"/>
      <c r="BT227" s="458"/>
      <c r="BU227" s="458"/>
      <c r="BV227" s="458"/>
      <c r="BW227" s="458"/>
      <c r="BX227" s="458"/>
      <c r="BY227" s="458"/>
      <c r="BZ227" s="458"/>
      <c r="CA227" s="458"/>
      <c r="CB227" s="458"/>
      <c r="CC227" s="458"/>
      <c r="CD227" s="458"/>
      <c r="CE227" s="458"/>
      <c r="CF227" s="458"/>
      <c r="CG227" s="458"/>
      <c r="CH227" s="458"/>
      <c r="CI227" s="458"/>
      <c r="CJ227" s="458"/>
    </row>
    <row r="228" spans="1:90" ht="33.65" customHeight="1">
      <c r="A228" s="453">
        <v>32</v>
      </c>
      <c r="B228" s="453"/>
      <c r="C228" s="459"/>
      <c r="D228" s="459"/>
      <c r="E228" s="459"/>
      <c r="F228" s="459"/>
      <c r="G228" s="459"/>
      <c r="H228" s="459"/>
      <c r="I228" s="459"/>
      <c r="J228" s="459"/>
      <c r="K228" s="459"/>
      <c r="L228" s="459"/>
      <c r="M228" s="459"/>
      <c r="N228" s="459"/>
      <c r="O228" s="459"/>
      <c r="P228" s="459"/>
      <c r="Q228" s="460"/>
      <c r="R228" s="461"/>
      <c r="S228" s="461"/>
      <c r="T228" s="461"/>
      <c r="U228" s="461"/>
      <c r="V228" s="293" t="s">
        <v>54</v>
      </c>
      <c r="W228" s="462"/>
      <c r="X228" s="461"/>
      <c r="Y228" s="461"/>
      <c r="Z228" s="461"/>
      <c r="AA228" s="461"/>
      <c r="AB228" s="293" t="s">
        <v>54</v>
      </c>
      <c r="AC228" s="462"/>
      <c r="AD228" s="461"/>
      <c r="AE228" s="461"/>
      <c r="AF228" s="461"/>
      <c r="AG228" s="461"/>
      <c r="AH228" s="458"/>
      <c r="AI228" s="458"/>
      <c r="AJ228" s="458"/>
      <c r="AK228" s="458"/>
      <c r="AL228" s="458"/>
      <c r="AM228" s="458"/>
      <c r="AN228" s="458"/>
      <c r="AO228" s="458"/>
      <c r="AP228" s="458"/>
      <c r="AQ228" s="458"/>
      <c r="AR228" s="458"/>
      <c r="AS228" s="458"/>
      <c r="AT228" s="458"/>
      <c r="AU228" s="458"/>
      <c r="AV228" s="458"/>
      <c r="AW228" s="458"/>
      <c r="AX228" s="458"/>
      <c r="AY228" s="458"/>
      <c r="AZ228" s="458"/>
      <c r="BA228" s="458"/>
      <c r="BB228" s="458"/>
      <c r="BC228" s="458"/>
      <c r="BD228" s="458"/>
      <c r="BE228" s="458"/>
      <c r="BF228" s="458"/>
      <c r="BG228" s="458"/>
      <c r="BH228" s="458"/>
      <c r="BI228" s="458"/>
      <c r="BJ228" s="458"/>
      <c r="BK228" s="458"/>
      <c r="BL228" s="458"/>
      <c r="BM228" s="458"/>
      <c r="BN228" s="458"/>
      <c r="BO228" s="458"/>
      <c r="BP228" s="458"/>
      <c r="BQ228" s="458"/>
      <c r="BR228" s="458"/>
      <c r="BS228" s="458"/>
      <c r="BT228" s="458"/>
      <c r="BU228" s="458"/>
      <c r="BV228" s="458"/>
      <c r="BW228" s="458"/>
      <c r="BX228" s="458"/>
      <c r="BY228" s="458"/>
      <c r="BZ228" s="458"/>
      <c r="CA228" s="458"/>
      <c r="CB228" s="458"/>
      <c r="CC228" s="458"/>
      <c r="CD228" s="458"/>
      <c r="CE228" s="458"/>
      <c r="CF228" s="458"/>
      <c r="CG228" s="458"/>
      <c r="CH228" s="458"/>
      <c r="CI228" s="458"/>
      <c r="CJ228" s="458"/>
    </row>
    <row r="229" spans="1:90" ht="33.65" customHeight="1">
      <c r="A229" s="453">
        <v>33</v>
      </c>
      <c r="B229" s="453"/>
      <c r="C229" s="459"/>
      <c r="D229" s="459"/>
      <c r="E229" s="459"/>
      <c r="F229" s="459"/>
      <c r="G229" s="459"/>
      <c r="H229" s="459"/>
      <c r="I229" s="459"/>
      <c r="J229" s="459"/>
      <c r="K229" s="459"/>
      <c r="L229" s="459"/>
      <c r="M229" s="459"/>
      <c r="N229" s="459"/>
      <c r="O229" s="459"/>
      <c r="P229" s="459"/>
      <c r="Q229" s="460"/>
      <c r="R229" s="461"/>
      <c r="S229" s="461"/>
      <c r="T229" s="461"/>
      <c r="U229" s="461"/>
      <c r="V229" s="293" t="s">
        <v>54</v>
      </c>
      <c r="W229" s="462"/>
      <c r="X229" s="461"/>
      <c r="Y229" s="461"/>
      <c r="Z229" s="461"/>
      <c r="AA229" s="461"/>
      <c r="AB229" s="293" t="s">
        <v>54</v>
      </c>
      <c r="AC229" s="462"/>
      <c r="AD229" s="461"/>
      <c r="AE229" s="461"/>
      <c r="AF229" s="461"/>
      <c r="AG229" s="461"/>
      <c r="AH229" s="458"/>
      <c r="AI229" s="458"/>
      <c r="AJ229" s="458"/>
      <c r="AK229" s="458"/>
      <c r="AL229" s="458"/>
      <c r="AM229" s="458"/>
      <c r="AN229" s="458"/>
      <c r="AO229" s="458"/>
      <c r="AP229" s="458"/>
      <c r="AQ229" s="458"/>
      <c r="AR229" s="458"/>
      <c r="AS229" s="458"/>
      <c r="AT229" s="458"/>
      <c r="AU229" s="458"/>
      <c r="AV229" s="458"/>
      <c r="AW229" s="458"/>
      <c r="AX229" s="458"/>
      <c r="AY229" s="458"/>
      <c r="AZ229" s="458"/>
      <c r="BA229" s="458"/>
      <c r="BB229" s="458"/>
      <c r="BC229" s="458"/>
      <c r="BD229" s="458"/>
      <c r="BE229" s="458"/>
      <c r="BF229" s="458"/>
      <c r="BG229" s="458"/>
      <c r="BH229" s="458"/>
      <c r="BI229" s="458"/>
      <c r="BJ229" s="458"/>
      <c r="BK229" s="458"/>
      <c r="BL229" s="458"/>
      <c r="BM229" s="458"/>
      <c r="BN229" s="458"/>
      <c r="BO229" s="458"/>
      <c r="BP229" s="458"/>
      <c r="BQ229" s="458"/>
      <c r="BR229" s="458"/>
      <c r="BS229" s="458"/>
      <c r="BT229" s="458"/>
      <c r="BU229" s="458"/>
      <c r="BV229" s="458"/>
      <c r="BW229" s="458"/>
      <c r="BX229" s="458"/>
      <c r="BY229" s="458"/>
      <c r="BZ229" s="458"/>
      <c r="CA229" s="458"/>
      <c r="CB229" s="458"/>
      <c r="CC229" s="458"/>
      <c r="CD229" s="458"/>
      <c r="CE229" s="458"/>
      <c r="CF229" s="458"/>
      <c r="CG229" s="458"/>
      <c r="CH229" s="458"/>
      <c r="CI229" s="458"/>
      <c r="CJ229" s="458"/>
    </row>
    <row r="230" spans="1:90" ht="33.65" customHeight="1">
      <c r="A230" s="453">
        <v>34</v>
      </c>
      <c r="B230" s="453"/>
      <c r="C230" s="459"/>
      <c r="D230" s="459"/>
      <c r="E230" s="459"/>
      <c r="F230" s="459"/>
      <c r="G230" s="459"/>
      <c r="H230" s="459"/>
      <c r="I230" s="459"/>
      <c r="J230" s="459"/>
      <c r="K230" s="459"/>
      <c r="L230" s="459"/>
      <c r="M230" s="459"/>
      <c r="N230" s="459"/>
      <c r="O230" s="459"/>
      <c r="P230" s="459"/>
      <c r="Q230" s="460"/>
      <c r="R230" s="461"/>
      <c r="S230" s="461"/>
      <c r="T230" s="461"/>
      <c r="U230" s="461"/>
      <c r="V230" s="293" t="s">
        <v>54</v>
      </c>
      <c r="W230" s="462"/>
      <c r="X230" s="461"/>
      <c r="Y230" s="461"/>
      <c r="Z230" s="461"/>
      <c r="AA230" s="461"/>
      <c r="AB230" s="293" t="s">
        <v>54</v>
      </c>
      <c r="AC230" s="462"/>
      <c r="AD230" s="461"/>
      <c r="AE230" s="461"/>
      <c r="AF230" s="461"/>
      <c r="AG230" s="461"/>
      <c r="AH230" s="458"/>
      <c r="AI230" s="458"/>
      <c r="AJ230" s="458"/>
      <c r="AK230" s="458"/>
      <c r="AL230" s="458"/>
      <c r="AM230" s="458"/>
      <c r="AN230" s="458"/>
      <c r="AO230" s="458"/>
      <c r="AP230" s="458"/>
      <c r="AQ230" s="458"/>
      <c r="AR230" s="458"/>
      <c r="AS230" s="458"/>
      <c r="AT230" s="458"/>
      <c r="AU230" s="458"/>
      <c r="AV230" s="458"/>
      <c r="AW230" s="458"/>
      <c r="AX230" s="458"/>
      <c r="AY230" s="458"/>
      <c r="AZ230" s="458"/>
      <c r="BA230" s="458"/>
      <c r="BB230" s="458"/>
      <c r="BC230" s="458"/>
      <c r="BD230" s="458"/>
      <c r="BE230" s="458"/>
      <c r="BF230" s="458"/>
      <c r="BG230" s="458"/>
      <c r="BH230" s="458"/>
      <c r="BI230" s="458"/>
      <c r="BJ230" s="458"/>
      <c r="BK230" s="458"/>
      <c r="BL230" s="458"/>
      <c r="BM230" s="458"/>
      <c r="BN230" s="458"/>
      <c r="BO230" s="458"/>
      <c r="BP230" s="458"/>
      <c r="BQ230" s="458"/>
      <c r="BR230" s="458"/>
      <c r="BS230" s="458"/>
      <c r="BT230" s="458"/>
      <c r="BU230" s="458"/>
      <c r="BV230" s="458"/>
      <c r="BW230" s="458"/>
      <c r="BX230" s="458"/>
      <c r="BY230" s="458"/>
      <c r="BZ230" s="458"/>
      <c r="CA230" s="458"/>
      <c r="CB230" s="458"/>
      <c r="CC230" s="458"/>
      <c r="CD230" s="458"/>
      <c r="CE230" s="458"/>
      <c r="CF230" s="458"/>
      <c r="CG230" s="458"/>
      <c r="CH230" s="458"/>
      <c r="CI230" s="458"/>
      <c r="CJ230" s="458"/>
    </row>
    <row r="231" spans="1:90" ht="33.65" customHeight="1">
      <c r="A231" s="453">
        <v>35</v>
      </c>
      <c r="B231" s="453"/>
      <c r="C231" s="459"/>
      <c r="D231" s="459"/>
      <c r="E231" s="459"/>
      <c r="F231" s="459"/>
      <c r="G231" s="459"/>
      <c r="H231" s="459"/>
      <c r="I231" s="459"/>
      <c r="J231" s="459"/>
      <c r="K231" s="459"/>
      <c r="L231" s="459"/>
      <c r="M231" s="459"/>
      <c r="N231" s="459"/>
      <c r="O231" s="459"/>
      <c r="P231" s="459"/>
      <c r="Q231" s="460"/>
      <c r="R231" s="461"/>
      <c r="S231" s="461"/>
      <c r="T231" s="461"/>
      <c r="U231" s="461"/>
      <c r="V231" s="293" t="s">
        <v>54</v>
      </c>
      <c r="W231" s="462"/>
      <c r="X231" s="461"/>
      <c r="Y231" s="461"/>
      <c r="Z231" s="461"/>
      <c r="AA231" s="461"/>
      <c r="AB231" s="293" t="s">
        <v>54</v>
      </c>
      <c r="AC231" s="462"/>
      <c r="AD231" s="461"/>
      <c r="AE231" s="461"/>
      <c r="AF231" s="461"/>
      <c r="AG231" s="461"/>
      <c r="AH231" s="458"/>
      <c r="AI231" s="458"/>
      <c r="AJ231" s="458"/>
      <c r="AK231" s="458"/>
      <c r="AL231" s="458"/>
      <c r="AM231" s="458"/>
      <c r="AN231" s="458"/>
      <c r="AO231" s="458"/>
      <c r="AP231" s="458"/>
      <c r="AQ231" s="458"/>
      <c r="AR231" s="458"/>
      <c r="AS231" s="458"/>
      <c r="AT231" s="458"/>
      <c r="AU231" s="458"/>
      <c r="AV231" s="458"/>
      <c r="AW231" s="458"/>
      <c r="AX231" s="458"/>
      <c r="AY231" s="458"/>
      <c r="AZ231" s="458"/>
      <c r="BA231" s="458"/>
      <c r="BB231" s="458"/>
      <c r="BC231" s="458"/>
      <c r="BD231" s="458"/>
      <c r="BE231" s="458"/>
      <c r="BF231" s="458"/>
      <c r="BG231" s="458"/>
      <c r="BH231" s="458"/>
      <c r="BI231" s="458"/>
      <c r="BJ231" s="458"/>
      <c r="BK231" s="458"/>
      <c r="BL231" s="458"/>
      <c r="BM231" s="458"/>
      <c r="BN231" s="458"/>
      <c r="BO231" s="458"/>
      <c r="BP231" s="458"/>
      <c r="BQ231" s="458"/>
      <c r="BR231" s="458"/>
      <c r="BS231" s="458"/>
      <c r="BT231" s="458"/>
      <c r="BU231" s="458"/>
      <c r="BV231" s="458"/>
      <c r="BW231" s="458"/>
      <c r="BX231" s="458"/>
      <c r="BY231" s="458"/>
      <c r="BZ231" s="458"/>
      <c r="CA231" s="458"/>
      <c r="CB231" s="458"/>
      <c r="CC231" s="458"/>
      <c r="CD231" s="458"/>
      <c r="CE231" s="458"/>
      <c r="CF231" s="458"/>
      <c r="CG231" s="458"/>
      <c r="CH231" s="458"/>
      <c r="CI231" s="458"/>
      <c r="CJ231" s="458"/>
    </row>
    <row r="232" spans="1:90" ht="33.65" customHeight="1">
      <c r="A232" s="453">
        <v>36</v>
      </c>
      <c r="B232" s="453"/>
      <c r="C232" s="459"/>
      <c r="D232" s="459"/>
      <c r="E232" s="459"/>
      <c r="F232" s="459"/>
      <c r="G232" s="459"/>
      <c r="H232" s="459"/>
      <c r="I232" s="459"/>
      <c r="J232" s="459"/>
      <c r="K232" s="459"/>
      <c r="L232" s="459"/>
      <c r="M232" s="459"/>
      <c r="N232" s="459"/>
      <c r="O232" s="459"/>
      <c r="P232" s="459"/>
      <c r="Q232" s="460"/>
      <c r="R232" s="461"/>
      <c r="S232" s="461"/>
      <c r="T232" s="461"/>
      <c r="U232" s="461"/>
      <c r="V232" s="293" t="s">
        <v>54</v>
      </c>
      <c r="W232" s="462"/>
      <c r="X232" s="461"/>
      <c r="Y232" s="461"/>
      <c r="Z232" s="461"/>
      <c r="AA232" s="461"/>
      <c r="AB232" s="293" t="s">
        <v>54</v>
      </c>
      <c r="AC232" s="462"/>
      <c r="AD232" s="461"/>
      <c r="AE232" s="461"/>
      <c r="AF232" s="461"/>
      <c r="AG232" s="461"/>
      <c r="AH232" s="458"/>
      <c r="AI232" s="458"/>
      <c r="AJ232" s="458"/>
      <c r="AK232" s="458"/>
      <c r="AL232" s="458"/>
      <c r="AM232" s="458"/>
      <c r="AN232" s="458"/>
      <c r="AO232" s="458"/>
      <c r="AP232" s="458"/>
      <c r="AQ232" s="458"/>
      <c r="AR232" s="458"/>
      <c r="AS232" s="458"/>
      <c r="AT232" s="458"/>
      <c r="AU232" s="458"/>
      <c r="AV232" s="458"/>
      <c r="AW232" s="458"/>
      <c r="AX232" s="458"/>
      <c r="AY232" s="458"/>
      <c r="AZ232" s="458"/>
      <c r="BA232" s="458"/>
      <c r="BB232" s="458"/>
      <c r="BC232" s="458"/>
      <c r="BD232" s="458"/>
      <c r="BE232" s="458"/>
      <c r="BF232" s="458"/>
      <c r="BG232" s="458"/>
      <c r="BH232" s="458"/>
      <c r="BI232" s="458"/>
      <c r="BJ232" s="458"/>
      <c r="BK232" s="458"/>
      <c r="BL232" s="458"/>
      <c r="BM232" s="458"/>
      <c r="BN232" s="458"/>
      <c r="BO232" s="458"/>
      <c r="BP232" s="458"/>
      <c r="BQ232" s="458"/>
      <c r="BR232" s="458"/>
      <c r="BS232" s="458"/>
      <c r="BT232" s="458"/>
      <c r="BU232" s="458"/>
      <c r="BV232" s="458"/>
      <c r="BW232" s="458"/>
      <c r="BX232" s="458"/>
      <c r="BY232" s="458"/>
      <c r="BZ232" s="458"/>
      <c r="CA232" s="458"/>
      <c r="CB232" s="458"/>
      <c r="CC232" s="458"/>
      <c r="CD232" s="458"/>
      <c r="CE232" s="458"/>
      <c r="CF232" s="458"/>
      <c r="CG232" s="458"/>
      <c r="CH232" s="458"/>
      <c r="CI232" s="458"/>
      <c r="CJ232" s="458"/>
    </row>
    <row r="233" spans="1:90" ht="33.65" customHeight="1">
      <c r="A233" s="453">
        <v>37</v>
      </c>
      <c r="B233" s="453"/>
      <c r="C233" s="459"/>
      <c r="D233" s="459"/>
      <c r="E233" s="459"/>
      <c r="F233" s="459"/>
      <c r="G233" s="459"/>
      <c r="H233" s="459"/>
      <c r="I233" s="459"/>
      <c r="J233" s="459"/>
      <c r="K233" s="459"/>
      <c r="L233" s="459"/>
      <c r="M233" s="459"/>
      <c r="N233" s="459"/>
      <c r="O233" s="459"/>
      <c r="P233" s="459"/>
      <c r="Q233" s="460"/>
      <c r="R233" s="461"/>
      <c r="S233" s="461"/>
      <c r="T233" s="461"/>
      <c r="U233" s="461"/>
      <c r="V233" s="293" t="s">
        <v>54</v>
      </c>
      <c r="W233" s="462"/>
      <c r="X233" s="461"/>
      <c r="Y233" s="461"/>
      <c r="Z233" s="461"/>
      <c r="AA233" s="461"/>
      <c r="AB233" s="293" t="s">
        <v>54</v>
      </c>
      <c r="AC233" s="462"/>
      <c r="AD233" s="461"/>
      <c r="AE233" s="461"/>
      <c r="AF233" s="461"/>
      <c r="AG233" s="461"/>
      <c r="AH233" s="458"/>
      <c r="AI233" s="458"/>
      <c r="AJ233" s="458"/>
      <c r="AK233" s="458"/>
      <c r="AL233" s="458"/>
      <c r="AM233" s="458"/>
      <c r="AN233" s="458"/>
      <c r="AO233" s="458"/>
      <c r="AP233" s="458"/>
      <c r="AQ233" s="458"/>
      <c r="AR233" s="458"/>
      <c r="AS233" s="458"/>
      <c r="AT233" s="458"/>
      <c r="AU233" s="458"/>
      <c r="AV233" s="458"/>
      <c r="AW233" s="458"/>
      <c r="AX233" s="458"/>
      <c r="AY233" s="458"/>
      <c r="AZ233" s="458"/>
      <c r="BA233" s="458"/>
      <c r="BB233" s="458"/>
      <c r="BC233" s="458"/>
      <c r="BD233" s="458"/>
      <c r="BE233" s="458"/>
      <c r="BF233" s="458"/>
      <c r="BG233" s="458"/>
      <c r="BH233" s="458"/>
      <c r="BI233" s="458"/>
      <c r="BJ233" s="458"/>
      <c r="BK233" s="458"/>
      <c r="BL233" s="458"/>
      <c r="BM233" s="458"/>
      <c r="BN233" s="458"/>
      <c r="BO233" s="458"/>
      <c r="BP233" s="458"/>
      <c r="BQ233" s="458"/>
      <c r="BR233" s="458"/>
      <c r="BS233" s="458"/>
      <c r="BT233" s="458"/>
      <c r="BU233" s="458"/>
      <c r="BV233" s="458"/>
      <c r="BW233" s="458"/>
      <c r="BX233" s="458"/>
      <c r="BY233" s="458"/>
      <c r="BZ233" s="458"/>
      <c r="CA233" s="458"/>
      <c r="CB233" s="458"/>
      <c r="CC233" s="458"/>
      <c r="CD233" s="458"/>
      <c r="CE233" s="458"/>
      <c r="CF233" s="458"/>
      <c r="CG233" s="458"/>
      <c r="CH233" s="458"/>
      <c r="CI233" s="458"/>
      <c r="CJ233" s="458"/>
    </row>
    <row r="234" spans="1:90" ht="33.65" customHeight="1">
      <c r="A234" s="453">
        <v>38</v>
      </c>
      <c r="B234" s="453"/>
      <c r="C234" s="459"/>
      <c r="D234" s="459"/>
      <c r="E234" s="459"/>
      <c r="F234" s="459"/>
      <c r="G234" s="459"/>
      <c r="H234" s="459"/>
      <c r="I234" s="459"/>
      <c r="J234" s="459"/>
      <c r="K234" s="459"/>
      <c r="L234" s="459"/>
      <c r="M234" s="459"/>
      <c r="N234" s="459"/>
      <c r="O234" s="459"/>
      <c r="P234" s="459"/>
      <c r="Q234" s="460"/>
      <c r="R234" s="461"/>
      <c r="S234" s="461"/>
      <c r="T234" s="461"/>
      <c r="U234" s="461"/>
      <c r="V234" s="293" t="s">
        <v>54</v>
      </c>
      <c r="W234" s="462"/>
      <c r="X234" s="461"/>
      <c r="Y234" s="461"/>
      <c r="Z234" s="461"/>
      <c r="AA234" s="461"/>
      <c r="AB234" s="293" t="s">
        <v>54</v>
      </c>
      <c r="AC234" s="462"/>
      <c r="AD234" s="461"/>
      <c r="AE234" s="461"/>
      <c r="AF234" s="461"/>
      <c r="AG234" s="461"/>
      <c r="AH234" s="458"/>
      <c r="AI234" s="458"/>
      <c r="AJ234" s="458"/>
      <c r="AK234" s="458"/>
      <c r="AL234" s="458"/>
      <c r="AM234" s="458"/>
      <c r="AN234" s="458"/>
      <c r="AO234" s="458"/>
      <c r="AP234" s="458"/>
      <c r="AQ234" s="458"/>
      <c r="AR234" s="458"/>
      <c r="AS234" s="458"/>
      <c r="AT234" s="458"/>
      <c r="AU234" s="458"/>
      <c r="AV234" s="458"/>
      <c r="AW234" s="458"/>
      <c r="AX234" s="458"/>
      <c r="AY234" s="458"/>
      <c r="AZ234" s="458"/>
      <c r="BA234" s="458"/>
      <c r="BB234" s="458"/>
      <c r="BC234" s="458"/>
      <c r="BD234" s="458"/>
      <c r="BE234" s="458"/>
      <c r="BF234" s="458"/>
      <c r="BG234" s="458"/>
      <c r="BH234" s="458"/>
      <c r="BI234" s="458"/>
      <c r="BJ234" s="458"/>
      <c r="BK234" s="458"/>
      <c r="BL234" s="458"/>
      <c r="BM234" s="458"/>
      <c r="BN234" s="458"/>
      <c r="BO234" s="458"/>
      <c r="BP234" s="458"/>
      <c r="BQ234" s="458"/>
      <c r="BR234" s="458"/>
      <c r="BS234" s="458"/>
      <c r="BT234" s="458"/>
      <c r="BU234" s="458"/>
      <c r="BV234" s="458"/>
      <c r="BW234" s="458"/>
      <c r="BX234" s="458"/>
      <c r="BY234" s="458"/>
      <c r="BZ234" s="458"/>
      <c r="CA234" s="458"/>
      <c r="CB234" s="458"/>
      <c r="CC234" s="458"/>
      <c r="CD234" s="458"/>
      <c r="CE234" s="458"/>
      <c r="CF234" s="458"/>
      <c r="CG234" s="458"/>
      <c r="CH234" s="458"/>
      <c r="CI234" s="458"/>
      <c r="CJ234" s="458"/>
    </row>
    <row r="235" spans="1:90" ht="33.65" customHeight="1">
      <c r="A235" s="453">
        <v>39</v>
      </c>
      <c r="B235" s="453"/>
      <c r="C235" s="459"/>
      <c r="D235" s="459"/>
      <c r="E235" s="459"/>
      <c r="F235" s="459"/>
      <c r="G235" s="459"/>
      <c r="H235" s="459"/>
      <c r="I235" s="459"/>
      <c r="J235" s="459"/>
      <c r="K235" s="459"/>
      <c r="L235" s="459"/>
      <c r="M235" s="459"/>
      <c r="N235" s="459"/>
      <c r="O235" s="459"/>
      <c r="P235" s="459"/>
      <c r="Q235" s="460"/>
      <c r="R235" s="461"/>
      <c r="S235" s="461"/>
      <c r="T235" s="461"/>
      <c r="U235" s="461"/>
      <c r="V235" s="293" t="s">
        <v>54</v>
      </c>
      <c r="W235" s="462"/>
      <c r="X235" s="461"/>
      <c r="Y235" s="461"/>
      <c r="Z235" s="461"/>
      <c r="AA235" s="461"/>
      <c r="AB235" s="293" t="s">
        <v>54</v>
      </c>
      <c r="AC235" s="462"/>
      <c r="AD235" s="461"/>
      <c r="AE235" s="461"/>
      <c r="AF235" s="461"/>
      <c r="AG235" s="461"/>
      <c r="AH235" s="458"/>
      <c r="AI235" s="458"/>
      <c r="AJ235" s="458"/>
      <c r="AK235" s="458"/>
      <c r="AL235" s="458"/>
      <c r="AM235" s="458"/>
      <c r="AN235" s="458"/>
      <c r="AO235" s="458"/>
      <c r="AP235" s="458"/>
      <c r="AQ235" s="458"/>
      <c r="AR235" s="458"/>
      <c r="AS235" s="458"/>
      <c r="AT235" s="458"/>
      <c r="AU235" s="458"/>
      <c r="AV235" s="458"/>
      <c r="AW235" s="458"/>
      <c r="AX235" s="458"/>
      <c r="AY235" s="458"/>
      <c r="AZ235" s="458"/>
      <c r="BA235" s="458"/>
      <c r="BB235" s="458"/>
      <c r="BC235" s="458"/>
      <c r="BD235" s="458"/>
      <c r="BE235" s="458"/>
      <c r="BF235" s="458"/>
      <c r="BG235" s="458"/>
      <c r="BH235" s="458"/>
      <c r="BI235" s="458"/>
      <c r="BJ235" s="458"/>
      <c r="BK235" s="458"/>
      <c r="BL235" s="458"/>
      <c r="BM235" s="458"/>
      <c r="BN235" s="458"/>
      <c r="BO235" s="458"/>
      <c r="BP235" s="458"/>
      <c r="BQ235" s="458"/>
      <c r="BR235" s="458"/>
      <c r="BS235" s="458"/>
      <c r="BT235" s="458"/>
      <c r="BU235" s="458"/>
      <c r="BV235" s="458"/>
      <c r="BW235" s="458"/>
      <c r="BX235" s="458"/>
      <c r="BY235" s="458"/>
      <c r="BZ235" s="458"/>
      <c r="CA235" s="458"/>
      <c r="CB235" s="458"/>
      <c r="CC235" s="458"/>
      <c r="CD235" s="458"/>
      <c r="CE235" s="458"/>
      <c r="CF235" s="458"/>
      <c r="CG235" s="458"/>
      <c r="CH235" s="458"/>
      <c r="CI235" s="458"/>
      <c r="CJ235" s="458"/>
    </row>
    <row r="236" spans="1:90" ht="33.65" customHeight="1">
      <c r="A236" s="453">
        <v>40</v>
      </c>
      <c r="B236" s="453"/>
      <c r="C236" s="459"/>
      <c r="D236" s="459"/>
      <c r="E236" s="459"/>
      <c r="F236" s="459"/>
      <c r="G236" s="459"/>
      <c r="H236" s="459"/>
      <c r="I236" s="459"/>
      <c r="J236" s="459"/>
      <c r="K236" s="459"/>
      <c r="L236" s="459"/>
      <c r="M236" s="459"/>
      <c r="N236" s="459"/>
      <c r="O236" s="459"/>
      <c r="P236" s="459"/>
      <c r="Q236" s="460"/>
      <c r="R236" s="461"/>
      <c r="S236" s="461"/>
      <c r="T236" s="461"/>
      <c r="U236" s="461"/>
      <c r="V236" s="293" t="s">
        <v>54</v>
      </c>
      <c r="W236" s="462"/>
      <c r="X236" s="461"/>
      <c r="Y236" s="461"/>
      <c r="Z236" s="461"/>
      <c r="AA236" s="461"/>
      <c r="AB236" s="293" t="s">
        <v>54</v>
      </c>
      <c r="AC236" s="462"/>
      <c r="AD236" s="461"/>
      <c r="AE236" s="461"/>
      <c r="AF236" s="461"/>
      <c r="AG236" s="461"/>
      <c r="AH236" s="458"/>
      <c r="AI236" s="458"/>
      <c r="AJ236" s="458"/>
      <c r="AK236" s="458"/>
      <c r="AL236" s="458"/>
      <c r="AM236" s="458"/>
      <c r="AN236" s="458"/>
      <c r="AO236" s="458"/>
      <c r="AP236" s="458"/>
      <c r="AQ236" s="458"/>
      <c r="AR236" s="458"/>
      <c r="AS236" s="458"/>
      <c r="AT236" s="458"/>
      <c r="AU236" s="458"/>
      <c r="AV236" s="458"/>
      <c r="AW236" s="458"/>
      <c r="AX236" s="458"/>
      <c r="AY236" s="458"/>
      <c r="AZ236" s="458"/>
      <c r="BA236" s="458"/>
      <c r="BB236" s="458"/>
      <c r="BC236" s="458"/>
      <c r="BD236" s="458"/>
      <c r="BE236" s="458"/>
      <c r="BF236" s="458"/>
      <c r="BG236" s="458"/>
      <c r="BH236" s="458"/>
      <c r="BI236" s="458"/>
      <c r="BJ236" s="458"/>
      <c r="BK236" s="458"/>
      <c r="BL236" s="458"/>
      <c r="BM236" s="458"/>
      <c r="BN236" s="458"/>
      <c r="BO236" s="458"/>
      <c r="BP236" s="458"/>
      <c r="BQ236" s="458"/>
      <c r="BR236" s="458"/>
      <c r="BS236" s="458"/>
      <c r="BT236" s="458"/>
      <c r="BU236" s="458"/>
      <c r="BV236" s="458"/>
      <c r="BW236" s="458"/>
      <c r="BX236" s="458"/>
      <c r="BY236" s="458"/>
      <c r="BZ236" s="458"/>
      <c r="CA236" s="458"/>
      <c r="CB236" s="458"/>
      <c r="CC236" s="458"/>
      <c r="CD236" s="458"/>
      <c r="CE236" s="458"/>
      <c r="CF236" s="458"/>
      <c r="CG236" s="458"/>
      <c r="CH236" s="458"/>
      <c r="CI236" s="458"/>
      <c r="CJ236" s="458"/>
    </row>
    <row r="237" spans="1:90" ht="18.75" customHeight="1">
      <c r="C237" s="294"/>
      <c r="D237" s="294"/>
      <c r="E237" s="294"/>
      <c r="F237" s="294"/>
      <c r="G237" s="294"/>
      <c r="H237" s="294"/>
      <c r="I237" s="294"/>
      <c r="J237" s="294"/>
      <c r="K237" s="294"/>
      <c r="L237" s="294"/>
      <c r="M237" s="294"/>
      <c r="N237" s="294"/>
      <c r="O237" s="294"/>
      <c r="P237" s="294"/>
      <c r="Q237" s="294"/>
      <c r="R237" s="294"/>
      <c r="S237" s="294"/>
      <c r="T237" s="294"/>
      <c r="U237" s="294"/>
      <c r="V237" s="294"/>
      <c r="W237" s="294"/>
      <c r="X237" s="294"/>
      <c r="Y237" s="294"/>
      <c r="Z237" s="294"/>
      <c r="AA237" s="294"/>
      <c r="AB237" s="294"/>
      <c r="AC237" s="294"/>
      <c r="AD237" s="294"/>
      <c r="AE237" s="294"/>
      <c r="AF237" s="294"/>
      <c r="AG237" s="294"/>
      <c r="AH237" s="294"/>
      <c r="AI237" s="294"/>
      <c r="AJ237" s="294"/>
      <c r="AK237" s="294"/>
      <c r="AL237" s="294"/>
      <c r="AM237" s="294"/>
      <c r="AN237" s="294"/>
      <c r="AO237" s="295"/>
      <c r="AP237" s="295"/>
      <c r="AQ237" s="295"/>
      <c r="AR237" s="295"/>
      <c r="AS237" s="295"/>
      <c r="AT237" s="295"/>
      <c r="AU237" s="295"/>
      <c r="AV237" s="295"/>
      <c r="AW237" s="295"/>
      <c r="AX237" s="295"/>
      <c r="AY237" s="295"/>
      <c r="AZ237" s="295"/>
      <c r="BA237" s="295"/>
      <c r="BB237" s="295"/>
      <c r="BC237" s="295"/>
      <c r="BD237" s="295"/>
      <c r="BE237" s="295"/>
      <c r="BF237" s="295"/>
      <c r="BG237" s="295"/>
      <c r="BH237" s="295"/>
      <c r="BI237" s="295"/>
      <c r="BJ237" s="295"/>
      <c r="BK237" s="295"/>
      <c r="BL237" s="295"/>
      <c r="BM237" s="295"/>
      <c r="BN237" s="295"/>
      <c r="BO237" s="295"/>
      <c r="BP237" s="295"/>
      <c r="BQ237" s="295"/>
      <c r="BR237" s="295"/>
      <c r="BS237" s="295"/>
      <c r="BT237" s="295"/>
      <c r="BU237" s="295"/>
      <c r="BV237" s="295"/>
      <c r="BW237" s="295"/>
      <c r="BX237" s="295"/>
      <c r="BY237" s="295"/>
      <c r="BZ237" s="295"/>
      <c r="CA237" s="295"/>
      <c r="CB237" s="295"/>
      <c r="CC237" s="295"/>
      <c r="CD237" s="295"/>
      <c r="CE237" s="295"/>
      <c r="CF237" s="295"/>
      <c r="CG237" s="295"/>
      <c r="CH237" s="295"/>
      <c r="CI237" s="295"/>
      <c r="CJ237" s="295"/>
    </row>
    <row r="238" spans="1:90" ht="18.75" customHeight="1">
      <c r="A238" s="115"/>
      <c r="B238" s="126"/>
      <c r="C238" s="296"/>
      <c r="D238" s="296"/>
      <c r="E238" s="296"/>
      <c r="F238" s="296"/>
      <c r="G238" s="296"/>
      <c r="H238" s="296"/>
      <c r="I238" s="296"/>
      <c r="J238" s="296"/>
      <c r="K238" s="296"/>
      <c r="L238" s="296"/>
      <c r="M238" s="296"/>
      <c r="N238" s="296"/>
      <c r="O238" s="296"/>
      <c r="P238" s="296"/>
      <c r="Q238" s="296"/>
      <c r="R238" s="296"/>
      <c r="S238" s="296"/>
      <c r="T238" s="296"/>
      <c r="U238" s="296"/>
      <c r="V238" s="296"/>
      <c r="W238" s="296"/>
      <c r="X238" s="296"/>
      <c r="Y238" s="296"/>
      <c r="Z238" s="296"/>
      <c r="AA238" s="296"/>
      <c r="AB238" s="296"/>
      <c r="AC238" s="296"/>
      <c r="AD238" s="296"/>
      <c r="AE238" s="296"/>
      <c r="AF238" s="296"/>
      <c r="AG238" s="296"/>
      <c r="AH238" s="296"/>
      <c r="AI238" s="296"/>
      <c r="AJ238" s="296"/>
      <c r="AK238" s="296"/>
      <c r="AL238" s="296"/>
      <c r="AM238" s="296"/>
      <c r="AN238" s="296"/>
      <c r="AO238" s="297"/>
      <c r="AP238" s="297"/>
      <c r="AQ238" s="297"/>
      <c r="AR238" s="297"/>
      <c r="AS238" s="297"/>
      <c r="AT238" s="297"/>
      <c r="AU238" s="297"/>
      <c r="AV238" s="297"/>
      <c r="AW238" s="297"/>
      <c r="AX238" s="297"/>
      <c r="AY238" s="297"/>
      <c r="AZ238" s="297"/>
      <c r="BA238" s="297"/>
      <c r="BB238" s="297"/>
      <c r="BC238" s="297"/>
      <c r="BD238" s="297"/>
      <c r="BE238" s="297"/>
      <c r="BF238" s="297"/>
      <c r="BG238" s="297"/>
      <c r="BH238" s="297"/>
      <c r="BI238" s="297"/>
      <c r="BJ238" s="297"/>
      <c r="BK238" s="297"/>
      <c r="BL238" s="297"/>
      <c r="BM238" s="297"/>
      <c r="BN238" s="297"/>
      <c r="BO238" s="297"/>
      <c r="BP238" s="297"/>
      <c r="BQ238" s="297"/>
      <c r="BR238" s="297"/>
      <c r="BS238" s="297"/>
      <c r="BT238" s="297"/>
      <c r="BU238" s="297"/>
      <c r="BV238" s="297"/>
      <c r="BW238" s="297"/>
      <c r="BX238" s="297"/>
      <c r="BY238" s="297"/>
      <c r="BZ238" s="297"/>
      <c r="CA238" s="297"/>
      <c r="CB238" s="297"/>
      <c r="CC238" s="297"/>
      <c r="CD238" s="297"/>
      <c r="CE238" s="297"/>
      <c r="CF238" s="297"/>
      <c r="CG238" s="297"/>
      <c r="CH238" s="297"/>
      <c r="CI238" s="295"/>
      <c r="CJ238" s="295"/>
    </row>
    <row r="239" spans="1:90" ht="28.5" customHeight="1">
      <c r="A239" s="52"/>
      <c r="B239" s="53"/>
      <c r="C239" s="298"/>
      <c r="D239" s="298"/>
      <c r="E239" s="298"/>
      <c r="F239" s="298"/>
      <c r="G239" s="298"/>
      <c r="H239" s="298"/>
      <c r="I239" s="298"/>
      <c r="J239" s="298"/>
      <c r="K239" s="298"/>
      <c r="L239" s="298"/>
      <c r="M239" s="298"/>
      <c r="N239" s="298"/>
      <c r="O239" s="298"/>
      <c r="P239" s="298"/>
      <c r="Q239" s="298"/>
      <c r="R239" s="298"/>
      <c r="S239" s="298"/>
      <c r="T239" s="298"/>
      <c r="U239" s="298"/>
      <c r="V239" s="298"/>
      <c r="W239" s="298"/>
      <c r="X239" s="298"/>
      <c r="Y239" s="298"/>
      <c r="Z239" s="298"/>
      <c r="AA239" s="298"/>
      <c r="AB239" s="298"/>
      <c r="AC239" s="298"/>
      <c r="AD239" s="298"/>
      <c r="AE239" s="298"/>
      <c r="AF239" s="298"/>
      <c r="AG239" s="298"/>
      <c r="AH239" s="298"/>
      <c r="AI239" s="298"/>
      <c r="AJ239" s="298"/>
      <c r="AK239" s="298"/>
      <c r="AL239" s="298"/>
      <c r="AM239" s="298"/>
      <c r="AN239" s="298"/>
      <c r="AO239" s="298"/>
      <c r="AP239" s="298"/>
      <c r="AQ239" s="298"/>
      <c r="AR239" s="298"/>
      <c r="AS239" s="298"/>
      <c r="AT239" s="298"/>
      <c r="AU239" s="298"/>
      <c r="AV239" s="298"/>
      <c r="AW239" s="298"/>
      <c r="AX239" s="298"/>
      <c r="AY239" s="298"/>
      <c r="AZ239" s="298"/>
      <c r="BA239" s="298"/>
      <c r="BB239" s="298"/>
      <c r="BC239" s="298"/>
      <c r="BD239" s="298"/>
      <c r="BE239" s="298"/>
      <c r="BF239" s="298"/>
      <c r="BG239" s="298"/>
      <c r="BH239" s="298"/>
      <c r="BI239" s="298"/>
      <c r="BJ239" s="298"/>
      <c r="BK239" s="298"/>
      <c r="BL239" s="298"/>
      <c r="BM239" s="298"/>
      <c r="BN239" s="298"/>
      <c r="BO239" s="298"/>
      <c r="BP239" s="298"/>
      <c r="BQ239" s="298"/>
      <c r="BR239" s="298"/>
      <c r="BS239" s="298"/>
      <c r="BT239" s="298"/>
      <c r="BU239" s="298"/>
      <c r="BV239" s="298"/>
      <c r="BW239" s="298"/>
      <c r="BX239" s="298"/>
      <c r="BY239" s="298"/>
      <c r="BZ239" s="298"/>
      <c r="CA239" s="298"/>
      <c r="CB239" s="298"/>
      <c r="CC239" s="298"/>
      <c r="CD239" s="298"/>
      <c r="CE239" s="299"/>
      <c r="CF239" s="470"/>
      <c r="CG239" s="470"/>
      <c r="CH239" s="300"/>
      <c r="CI239" s="470"/>
      <c r="CJ239" s="470"/>
      <c r="CK239" s="54"/>
      <c r="CL239" s="54"/>
    </row>
    <row r="240" spans="1:90" ht="18.75" customHeight="1">
      <c r="A240" s="52"/>
      <c r="B240" s="53"/>
      <c r="C240" s="298"/>
      <c r="D240" s="298"/>
      <c r="E240" s="298"/>
      <c r="F240" s="298"/>
      <c r="G240" s="298"/>
      <c r="H240" s="298"/>
      <c r="I240" s="298"/>
      <c r="J240" s="298"/>
      <c r="K240" s="298"/>
      <c r="L240" s="298"/>
      <c r="M240" s="298"/>
      <c r="N240" s="298"/>
      <c r="O240" s="298"/>
      <c r="P240" s="298"/>
      <c r="Q240" s="298"/>
      <c r="R240" s="298"/>
      <c r="S240" s="298"/>
      <c r="T240" s="298"/>
      <c r="U240" s="298"/>
      <c r="V240" s="298"/>
      <c r="W240" s="298"/>
      <c r="X240" s="298"/>
      <c r="Y240" s="298"/>
      <c r="Z240" s="298"/>
      <c r="AA240" s="298"/>
      <c r="AB240" s="298"/>
      <c r="AC240" s="298"/>
      <c r="AD240" s="298"/>
      <c r="AE240" s="298"/>
      <c r="AF240" s="298"/>
      <c r="AG240" s="298"/>
      <c r="AH240" s="298"/>
      <c r="AI240" s="298"/>
      <c r="AJ240" s="298"/>
      <c r="AK240" s="298"/>
      <c r="AL240" s="298"/>
      <c r="AM240" s="298"/>
      <c r="AN240" s="298"/>
      <c r="AO240" s="298"/>
      <c r="AP240" s="298"/>
      <c r="AQ240" s="298"/>
      <c r="AR240" s="298"/>
      <c r="AS240" s="298"/>
      <c r="AT240" s="298"/>
      <c r="AU240" s="298"/>
      <c r="AV240" s="298"/>
      <c r="AW240" s="298"/>
      <c r="AX240" s="298"/>
      <c r="AY240" s="298"/>
      <c r="AZ240" s="298"/>
      <c r="BA240" s="298"/>
      <c r="BB240" s="298"/>
      <c r="BC240" s="298"/>
      <c r="BD240" s="298"/>
      <c r="BE240" s="298"/>
      <c r="BF240" s="298"/>
      <c r="BG240" s="298"/>
      <c r="BH240" s="298"/>
      <c r="BI240" s="298"/>
      <c r="BJ240" s="298"/>
      <c r="BK240" s="298"/>
      <c r="BL240" s="298"/>
      <c r="BM240" s="298"/>
      <c r="BN240" s="298"/>
      <c r="BO240" s="298"/>
      <c r="BP240" s="298"/>
      <c r="BQ240" s="298"/>
      <c r="BR240" s="298"/>
      <c r="BS240" s="298"/>
      <c r="BT240" s="298"/>
      <c r="BU240" s="298"/>
      <c r="BV240" s="298"/>
      <c r="BW240" s="298"/>
      <c r="BX240" s="298"/>
      <c r="BY240" s="298"/>
      <c r="BZ240" s="298"/>
      <c r="CA240" s="298"/>
      <c r="CB240" s="298"/>
      <c r="CC240" s="298"/>
      <c r="CD240" s="298"/>
      <c r="CE240" s="299"/>
      <c r="CF240" s="301"/>
      <c r="CG240" s="301"/>
      <c r="CH240" s="300"/>
      <c r="CI240" s="301"/>
      <c r="CJ240" s="301"/>
      <c r="CK240" s="54"/>
      <c r="CL240" s="54"/>
    </row>
    <row r="241" spans="1:90" ht="18.75" customHeight="1">
      <c r="A241" s="52"/>
      <c r="B241" s="53"/>
      <c r="C241" s="298"/>
      <c r="D241" s="298"/>
      <c r="E241" s="298"/>
      <c r="F241" s="298"/>
      <c r="G241" s="298"/>
      <c r="H241" s="298"/>
      <c r="I241" s="298"/>
      <c r="J241" s="298"/>
      <c r="K241" s="298"/>
      <c r="L241" s="298"/>
      <c r="M241" s="298"/>
      <c r="N241" s="298"/>
      <c r="O241" s="298"/>
      <c r="P241" s="298"/>
      <c r="Q241" s="298"/>
      <c r="R241" s="298"/>
      <c r="S241" s="298"/>
      <c r="T241" s="298"/>
      <c r="U241" s="298"/>
      <c r="V241" s="298"/>
      <c r="W241" s="298"/>
      <c r="X241" s="298"/>
      <c r="Y241" s="298"/>
      <c r="Z241" s="298"/>
      <c r="AA241" s="298"/>
      <c r="AB241" s="298"/>
      <c r="AC241" s="298"/>
      <c r="AD241" s="298"/>
      <c r="AE241" s="298"/>
      <c r="AF241" s="298"/>
      <c r="AG241" s="298"/>
      <c r="AH241" s="298"/>
      <c r="AI241" s="298"/>
      <c r="AJ241" s="298"/>
      <c r="AK241" s="298"/>
      <c r="AL241" s="298"/>
      <c r="AM241" s="298"/>
      <c r="AN241" s="298"/>
      <c r="AO241" s="298"/>
      <c r="AP241" s="298"/>
      <c r="AQ241" s="298"/>
      <c r="AR241" s="298"/>
      <c r="AS241" s="298"/>
      <c r="AT241" s="298"/>
      <c r="AU241" s="298"/>
      <c r="AV241" s="298"/>
      <c r="AW241" s="298"/>
      <c r="AX241" s="298"/>
      <c r="AY241" s="298"/>
      <c r="AZ241" s="298"/>
      <c r="BA241" s="298"/>
      <c r="BB241" s="298"/>
      <c r="BC241" s="298"/>
      <c r="BD241" s="298"/>
      <c r="BE241" s="298"/>
      <c r="BF241" s="298"/>
      <c r="BG241" s="298"/>
      <c r="BH241" s="298"/>
      <c r="BI241" s="298"/>
      <c r="BJ241" s="298"/>
      <c r="BK241" s="298"/>
      <c r="BL241" s="298"/>
      <c r="BM241" s="298"/>
      <c r="BN241" s="298"/>
      <c r="BO241" s="298"/>
      <c r="BP241" s="298"/>
      <c r="BQ241" s="298"/>
      <c r="BR241" s="298"/>
      <c r="BS241" s="298"/>
      <c r="BT241" s="298"/>
      <c r="BU241" s="298"/>
      <c r="BV241" s="298"/>
      <c r="BW241" s="298"/>
      <c r="BX241" s="298"/>
      <c r="BY241" s="298"/>
      <c r="BZ241" s="298"/>
      <c r="CA241" s="298"/>
      <c r="CB241" s="298"/>
      <c r="CC241" s="298"/>
      <c r="CD241" s="298"/>
      <c r="CE241" s="299"/>
      <c r="CF241" s="301"/>
      <c r="CG241" s="301"/>
      <c r="CH241" s="300"/>
      <c r="CI241" s="301"/>
      <c r="CJ241" s="301"/>
      <c r="CK241" s="54"/>
      <c r="CL241" s="54"/>
    </row>
    <row r="242" spans="1:90" s="137" customFormat="1" ht="29.25" customHeight="1">
      <c r="A242" s="465"/>
      <c r="B242" s="465"/>
      <c r="C242" s="466" t="s">
        <v>373</v>
      </c>
      <c r="D242" s="467"/>
      <c r="E242" s="467"/>
      <c r="F242" s="467"/>
      <c r="G242" s="467"/>
      <c r="H242" s="467"/>
      <c r="I242" s="467"/>
      <c r="J242" s="467"/>
      <c r="K242" s="467"/>
      <c r="L242" s="467"/>
      <c r="M242" s="467"/>
      <c r="N242" s="467"/>
      <c r="O242" s="467"/>
      <c r="P242" s="468"/>
      <c r="Q242" s="463" t="s">
        <v>414</v>
      </c>
      <c r="R242" s="464"/>
      <c r="S242" s="464"/>
      <c r="T242" s="464"/>
      <c r="U242" s="464"/>
      <c r="V242" s="464"/>
      <c r="W242" s="464"/>
      <c r="X242" s="464"/>
      <c r="Y242" s="464"/>
      <c r="Z242" s="464"/>
      <c r="AA242" s="464"/>
      <c r="AB242" s="464"/>
      <c r="AC242" s="464"/>
      <c r="AD242" s="464"/>
      <c r="AE242" s="464"/>
      <c r="AF242" s="464"/>
      <c r="AG242" s="464"/>
      <c r="AH242" s="469" t="s">
        <v>689</v>
      </c>
      <c r="AI242" s="469"/>
      <c r="AJ242" s="469"/>
      <c r="AK242" s="469"/>
      <c r="AL242" s="469"/>
      <c r="AM242" s="469"/>
      <c r="AN242" s="469"/>
      <c r="AO242" s="469"/>
      <c r="AP242" s="469"/>
      <c r="AQ242" s="469"/>
      <c r="AR242" s="469"/>
      <c r="AS242" s="469"/>
      <c r="AT242" s="469"/>
      <c r="AU242" s="469"/>
      <c r="AV242" s="469"/>
      <c r="AW242" s="469"/>
      <c r="AX242" s="469"/>
      <c r="AY242" s="469"/>
      <c r="AZ242" s="469"/>
      <c r="BA242" s="469"/>
      <c r="BB242" s="469"/>
      <c r="BC242" s="469"/>
      <c r="BD242" s="469"/>
      <c r="BE242" s="469"/>
      <c r="BF242" s="469"/>
      <c r="BG242" s="469"/>
      <c r="BH242" s="469"/>
      <c r="BI242" s="469"/>
      <c r="BJ242" s="469"/>
      <c r="BK242" s="469"/>
      <c r="BL242" s="469"/>
      <c r="BM242" s="469"/>
      <c r="BN242" s="469"/>
      <c r="BO242" s="469"/>
      <c r="BP242" s="469"/>
      <c r="BQ242" s="469"/>
      <c r="BR242" s="469"/>
      <c r="BS242" s="469"/>
      <c r="BT242" s="469"/>
      <c r="BU242" s="469"/>
      <c r="BV242" s="469"/>
      <c r="BW242" s="469"/>
      <c r="BX242" s="469"/>
      <c r="BY242" s="469"/>
      <c r="BZ242" s="469"/>
      <c r="CA242" s="469"/>
      <c r="CB242" s="469"/>
      <c r="CC242" s="469"/>
      <c r="CD242" s="469"/>
      <c r="CE242" s="469"/>
      <c r="CF242" s="469"/>
      <c r="CG242" s="469"/>
      <c r="CH242" s="469"/>
      <c r="CI242" s="469"/>
      <c r="CJ242" s="469"/>
      <c r="CK242" s="134"/>
      <c r="CL242" s="134"/>
    </row>
    <row r="243" spans="1:90" s="137" customFormat="1" ht="33.65" customHeight="1">
      <c r="A243" s="453">
        <v>41</v>
      </c>
      <c r="B243" s="453"/>
      <c r="C243" s="459"/>
      <c r="D243" s="459"/>
      <c r="E243" s="459"/>
      <c r="F243" s="459"/>
      <c r="G243" s="459"/>
      <c r="H243" s="459"/>
      <c r="I243" s="459"/>
      <c r="J243" s="459"/>
      <c r="K243" s="459"/>
      <c r="L243" s="459"/>
      <c r="M243" s="459"/>
      <c r="N243" s="459"/>
      <c r="O243" s="459"/>
      <c r="P243" s="459"/>
      <c r="Q243" s="455"/>
      <c r="R243" s="456"/>
      <c r="S243" s="456"/>
      <c r="T243" s="456"/>
      <c r="U243" s="456"/>
      <c r="V243" s="302" t="s">
        <v>54</v>
      </c>
      <c r="W243" s="457"/>
      <c r="X243" s="456"/>
      <c r="Y243" s="456"/>
      <c r="Z243" s="456"/>
      <c r="AA243" s="456"/>
      <c r="AB243" s="302" t="s">
        <v>54</v>
      </c>
      <c r="AC243" s="457"/>
      <c r="AD243" s="456"/>
      <c r="AE243" s="456"/>
      <c r="AF243" s="456"/>
      <c r="AG243" s="456"/>
      <c r="AH243" s="458"/>
      <c r="AI243" s="458"/>
      <c r="AJ243" s="458"/>
      <c r="AK243" s="458"/>
      <c r="AL243" s="458"/>
      <c r="AM243" s="458"/>
      <c r="AN243" s="458"/>
      <c r="AO243" s="458"/>
      <c r="AP243" s="458"/>
      <c r="AQ243" s="458"/>
      <c r="AR243" s="458"/>
      <c r="AS243" s="458"/>
      <c r="AT243" s="458"/>
      <c r="AU243" s="458"/>
      <c r="AV243" s="458"/>
      <c r="AW243" s="458"/>
      <c r="AX243" s="458"/>
      <c r="AY243" s="458"/>
      <c r="AZ243" s="458"/>
      <c r="BA243" s="458"/>
      <c r="BB243" s="458"/>
      <c r="BC243" s="458"/>
      <c r="BD243" s="458"/>
      <c r="BE243" s="458"/>
      <c r="BF243" s="458"/>
      <c r="BG243" s="458"/>
      <c r="BH243" s="458"/>
      <c r="BI243" s="458"/>
      <c r="BJ243" s="458"/>
      <c r="BK243" s="458"/>
      <c r="BL243" s="458"/>
      <c r="BM243" s="458"/>
      <c r="BN243" s="458"/>
      <c r="BO243" s="458"/>
      <c r="BP243" s="458"/>
      <c r="BQ243" s="458"/>
      <c r="BR243" s="458"/>
      <c r="BS243" s="458"/>
      <c r="BT243" s="458"/>
      <c r="BU243" s="458"/>
      <c r="BV243" s="458"/>
      <c r="BW243" s="458"/>
      <c r="BX243" s="458"/>
      <c r="BY243" s="458"/>
      <c r="BZ243" s="458"/>
      <c r="CA243" s="458"/>
      <c r="CB243" s="458"/>
      <c r="CC243" s="458"/>
      <c r="CD243" s="458"/>
      <c r="CE243" s="458"/>
      <c r="CF243" s="458"/>
      <c r="CG243" s="458"/>
      <c r="CH243" s="458"/>
      <c r="CI243" s="458"/>
      <c r="CJ243" s="458"/>
      <c r="CK243" s="134"/>
      <c r="CL243" s="134"/>
    </row>
    <row r="244" spans="1:90" s="137" customFormat="1" ht="33.65" customHeight="1">
      <c r="A244" s="453">
        <v>42</v>
      </c>
      <c r="B244" s="453"/>
      <c r="C244" s="454"/>
      <c r="D244" s="454"/>
      <c r="E244" s="454"/>
      <c r="F244" s="454"/>
      <c r="G244" s="454"/>
      <c r="H244" s="454"/>
      <c r="I244" s="454"/>
      <c r="J244" s="454"/>
      <c r="K244" s="454"/>
      <c r="L244" s="454"/>
      <c r="M244" s="454"/>
      <c r="N244" s="454"/>
      <c r="O244" s="454"/>
      <c r="P244" s="454"/>
      <c r="Q244" s="455"/>
      <c r="R244" s="456"/>
      <c r="S244" s="456"/>
      <c r="T244" s="456"/>
      <c r="U244" s="456"/>
      <c r="V244" s="302" t="s">
        <v>54</v>
      </c>
      <c r="W244" s="457"/>
      <c r="X244" s="456"/>
      <c r="Y244" s="456"/>
      <c r="Z244" s="456"/>
      <c r="AA244" s="456"/>
      <c r="AB244" s="302" t="s">
        <v>54</v>
      </c>
      <c r="AC244" s="457"/>
      <c r="AD244" s="456"/>
      <c r="AE244" s="456"/>
      <c r="AF244" s="456"/>
      <c r="AG244" s="456"/>
      <c r="AH244" s="458"/>
      <c r="AI244" s="458"/>
      <c r="AJ244" s="458"/>
      <c r="AK244" s="458"/>
      <c r="AL244" s="458"/>
      <c r="AM244" s="458"/>
      <c r="AN244" s="458"/>
      <c r="AO244" s="458"/>
      <c r="AP244" s="458"/>
      <c r="AQ244" s="458"/>
      <c r="AR244" s="458"/>
      <c r="AS244" s="458"/>
      <c r="AT244" s="458"/>
      <c r="AU244" s="458"/>
      <c r="AV244" s="458"/>
      <c r="AW244" s="458"/>
      <c r="AX244" s="458"/>
      <c r="AY244" s="458"/>
      <c r="AZ244" s="458"/>
      <c r="BA244" s="458"/>
      <c r="BB244" s="458"/>
      <c r="BC244" s="458"/>
      <c r="BD244" s="458"/>
      <c r="BE244" s="458"/>
      <c r="BF244" s="458"/>
      <c r="BG244" s="458"/>
      <c r="BH244" s="458"/>
      <c r="BI244" s="458"/>
      <c r="BJ244" s="458"/>
      <c r="BK244" s="458"/>
      <c r="BL244" s="458"/>
      <c r="BM244" s="458"/>
      <c r="BN244" s="458"/>
      <c r="BO244" s="458"/>
      <c r="BP244" s="458"/>
      <c r="BQ244" s="458"/>
      <c r="BR244" s="458"/>
      <c r="BS244" s="458"/>
      <c r="BT244" s="458"/>
      <c r="BU244" s="458"/>
      <c r="BV244" s="458"/>
      <c r="BW244" s="458"/>
      <c r="BX244" s="458"/>
      <c r="BY244" s="458"/>
      <c r="BZ244" s="458"/>
      <c r="CA244" s="458"/>
      <c r="CB244" s="458"/>
      <c r="CC244" s="458"/>
      <c r="CD244" s="458"/>
      <c r="CE244" s="458"/>
      <c r="CF244" s="458"/>
      <c r="CG244" s="458"/>
      <c r="CH244" s="458"/>
      <c r="CI244" s="458"/>
      <c r="CJ244" s="458"/>
      <c r="CK244" s="134"/>
      <c r="CL244" s="134"/>
    </row>
    <row r="245" spans="1:90" s="137" customFormat="1" ht="33.65" customHeight="1">
      <c r="A245" s="453">
        <v>43</v>
      </c>
      <c r="B245" s="453"/>
      <c r="C245" s="454"/>
      <c r="D245" s="454"/>
      <c r="E245" s="454"/>
      <c r="F245" s="454"/>
      <c r="G245" s="454"/>
      <c r="H245" s="454"/>
      <c r="I245" s="454"/>
      <c r="J245" s="454"/>
      <c r="K245" s="454"/>
      <c r="L245" s="454"/>
      <c r="M245" s="454"/>
      <c r="N245" s="454"/>
      <c r="O245" s="454"/>
      <c r="P245" s="454"/>
      <c r="Q245" s="455"/>
      <c r="R245" s="456"/>
      <c r="S245" s="456"/>
      <c r="T245" s="456"/>
      <c r="U245" s="456"/>
      <c r="V245" s="302" t="s">
        <v>54</v>
      </c>
      <c r="W245" s="457"/>
      <c r="X245" s="456"/>
      <c r="Y245" s="456"/>
      <c r="Z245" s="456"/>
      <c r="AA245" s="456"/>
      <c r="AB245" s="302" t="s">
        <v>54</v>
      </c>
      <c r="AC245" s="457"/>
      <c r="AD245" s="456"/>
      <c r="AE245" s="456"/>
      <c r="AF245" s="456"/>
      <c r="AG245" s="456"/>
      <c r="AH245" s="458"/>
      <c r="AI245" s="458"/>
      <c r="AJ245" s="458"/>
      <c r="AK245" s="458"/>
      <c r="AL245" s="458"/>
      <c r="AM245" s="458"/>
      <c r="AN245" s="458"/>
      <c r="AO245" s="458"/>
      <c r="AP245" s="458"/>
      <c r="AQ245" s="458"/>
      <c r="AR245" s="458"/>
      <c r="AS245" s="458"/>
      <c r="AT245" s="458"/>
      <c r="AU245" s="458"/>
      <c r="AV245" s="458"/>
      <c r="AW245" s="458"/>
      <c r="AX245" s="458"/>
      <c r="AY245" s="458"/>
      <c r="AZ245" s="458"/>
      <c r="BA245" s="458"/>
      <c r="BB245" s="458"/>
      <c r="BC245" s="458"/>
      <c r="BD245" s="458"/>
      <c r="BE245" s="458"/>
      <c r="BF245" s="458"/>
      <c r="BG245" s="458"/>
      <c r="BH245" s="458"/>
      <c r="BI245" s="458"/>
      <c r="BJ245" s="458"/>
      <c r="BK245" s="458"/>
      <c r="BL245" s="458"/>
      <c r="BM245" s="458"/>
      <c r="BN245" s="458"/>
      <c r="BO245" s="458"/>
      <c r="BP245" s="458"/>
      <c r="BQ245" s="458"/>
      <c r="BR245" s="458"/>
      <c r="BS245" s="458"/>
      <c r="BT245" s="458"/>
      <c r="BU245" s="458"/>
      <c r="BV245" s="458"/>
      <c r="BW245" s="458"/>
      <c r="BX245" s="458"/>
      <c r="BY245" s="458"/>
      <c r="BZ245" s="458"/>
      <c r="CA245" s="458"/>
      <c r="CB245" s="458"/>
      <c r="CC245" s="458"/>
      <c r="CD245" s="458"/>
      <c r="CE245" s="458"/>
      <c r="CF245" s="458"/>
      <c r="CG245" s="458"/>
      <c r="CH245" s="458"/>
      <c r="CI245" s="458"/>
      <c r="CJ245" s="458"/>
      <c r="CK245" s="134"/>
      <c r="CL245" s="134"/>
    </row>
    <row r="246" spans="1:90" s="137" customFormat="1" ht="33.65" customHeight="1">
      <c r="A246" s="453">
        <v>44</v>
      </c>
      <c r="B246" s="453"/>
      <c r="C246" s="454"/>
      <c r="D246" s="454"/>
      <c r="E246" s="454"/>
      <c r="F246" s="454"/>
      <c r="G246" s="454"/>
      <c r="H246" s="454"/>
      <c r="I246" s="454"/>
      <c r="J246" s="454"/>
      <c r="K246" s="454"/>
      <c r="L246" s="454"/>
      <c r="M246" s="454"/>
      <c r="N246" s="454"/>
      <c r="O246" s="454"/>
      <c r="P246" s="454"/>
      <c r="Q246" s="455"/>
      <c r="R246" s="456"/>
      <c r="S246" s="456"/>
      <c r="T246" s="456"/>
      <c r="U246" s="456"/>
      <c r="V246" s="302" t="s">
        <v>54</v>
      </c>
      <c r="W246" s="457"/>
      <c r="X246" s="456"/>
      <c r="Y246" s="456"/>
      <c r="Z246" s="456"/>
      <c r="AA246" s="456"/>
      <c r="AB246" s="302" t="s">
        <v>54</v>
      </c>
      <c r="AC246" s="457"/>
      <c r="AD246" s="456"/>
      <c r="AE246" s="456"/>
      <c r="AF246" s="456"/>
      <c r="AG246" s="456"/>
      <c r="AH246" s="458"/>
      <c r="AI246" s="458"/>
      <c r="AJ246" s="458"/>
      <c r="AK246" s="458"/>
      <c r="AL246" s="458"/>
      <c r="AM246" s="458"/>
      <c r="AN246" s="458"/>
      <c r="AO246" s="458"/>
      <c r="AP246" s="458"/>
      <c r="AQ246" s="458"/>
      <c r="AR246" s="458"/>
      <c r="AS246" s="458"/>
      <c r="AT246" s="458"/>
      <c r="AU246" s="458"/>
      <c r="AV246" s="458"/>
      <c r="AW246" s="458"/>
      <c r="AX246" s="458"/>
      <c r="AY246" s="458"/>
      <c r="AZ246" s="458"/>
      <c r="BA246" s="458"/>
      <c r="BB246" s="458"/>
      <c r="BC246" s="458"/>
      <c r="BD246" s="458"/>
      <c r="BE246" s="458"/>
      <c r="BF246" s="458"/>
      <c r="BG246" s="458"/>
      <c r="BH246" s="458"/>
      <c r="BI246" s="458"/>
      <c r="BJ246" s="458"/>
      <c r="BK246" s="458"/>
      <c r="BL246" s="458"/>
      <c r="BM246" s="458"/>
      <c r="BN246" s="458"/>
      <c r="BO246" s="458"/>
      <c r="BP246" s="458"/>
      <c r="BQ246" s="458"/>
      <c r="BR246" s="458"/>
      <c r="BS246" s="458"/>
      <c r="BT246" s="458"/>
      <c r="BU246" s="458"/>
      <c r="BV246" s="458"/>
      <c r="BW246" s="458"/>
      <c r="BX246" s="458"/>
      <c r="BY246" s="458"/>
      <c r="BZ246" s="458"/>
      <c r="CA246" s="458"/>
      <c r="CB246" s="458"/>
      <c r="CC246" s="458"/>
      <c r="CD246" s="458"/>
      <c r="CE246" s="458"/>
      <c r="CF246" s="458"/>
      <c r="CG246" s="458"/>
      <c r="CH246" s="458"/>
      <c r="CI246" s="458"/>
      <c r="CJ246" s="458"/>
      <c r="CK246" s="134"/>
      <c r="CL246" s="134"/>
    </row>
    <row r="247" spans="1:90" s="137" customFormat="1" ht="33.65" customHeight="1">
      <c r="A247" s="453">
        <v>45</v>
      </c>
      <c r="B247" s="453"/>
      <c r="C247" s="454"/>
      <c r="D247" s="454"/>
      <c r="E247" s="454"/>
      <c r="F247" s="454"/>
      <c r="G247" s="454"/>
      <c r="H247" s="454"/>
      <c r="I247" s="454"/>
      <c r="J247" s="454"/>
      <c r="K247" s="454"/>
      <c r="L247" s="454"/>
      <c r="M247" s="454"/>
      <c r="N247" s="454"/>
      <c r="O247" s="454"/>
      <c r="P247" s="454"/>
      <c r="Q247" s="455"/>
      <c r="R247" s="456"/>
      <c r="S247" s="456"/>
      <c r="T247" s="456"/>
      <c r="U247" s="456"/>
      <c r="V247" s="302" t="s">
        <v>54</v>
      </c>
      <c r="W247" s="457"/>
      <c r="X247" s="456"/>
      <c r="Y247" s="456"/>
      <c r="Z247" s="456"/>
      <c r="AA247" s="456"/>
      <c r="AB247" s="302" t="s">
        <v>54</v>
      </c>
      <c r="AC247" s="457"/>
      <c r="AD247" s="456"/>
      <c r="AE247" s="456"/>
      <c r="AF247" s="456"/>
      <c r="AG247" s="456"/>
      <c r="AH247" s="458"/>
      <c r="AI247" s="458"/>
      <c r="AJ247" s="458"/>
      <c r="AK247" s="458"/>
      <c r="AL247" s="458"/>
      <c r="AM247" s="458"/>
      <c r="AN247" s="458"/>
      <c r="AO247" s="458"/>
      <c r="AP247" s="458"/>
      <c r="AQ247" s="458"/>
      <c r="AR247" s="458"/>
      <c r="AS247" s="458"/>
      <c r="AT247" s="458"/>
      <c r="AU247" s="458"/>
      <c r="AV247" s="458"/>
      <c r="AW247" s="458"/>
      <c r="AX247" s="458"/>
      <c r="AY247" s="458"/>
      <c r="AZ247" s="458"/>
      <c r="BA247" s="458"/>
      <c r="BB247" s="458"/>
      <c r="BC247" s="458"/>
      <c r="BD247" s="458"/>
      <c r="BE247" s="458"/>
      <c r="BF247" s="458"/>
      <c r="BG247" s="458"/>
      <c r="BH247" s="458"/>
      <c r="BI247" s="458"/>
      <c r="BJ247" s="458"/>
      <c r="BK247" s="458"/>
      <c r="BL247" s="458"/>
      <c r="BM247" s="458"/>
      <c r="BN247" s="458"/>
      <c r="BO247" s="458"/>
      <c r="BP247" s="458"/>
      <c r="BQ247" s="458"/>
      <c r="BR247" s="458"/>
      <c r="BS247" s="458"/>
      <c r="BT247" s="458"/>
      <c r="BU247" s="458"/>
      <c r="BV247" s="458"/>
      <c r="BW247" s="458"/>
      <c r="BX247" s="458"/>
      <c r="BY247" s="458"/>
      <c r="BZ247" s="458"/>
      <c r="CA247" s="458"/>
      <c r="CB247" s="458"/>
      <c r="CC247" s="458"/>
      <c r="CD247" s="458"/>
      <c r="CE247" s="458"/>
      <c r="CF247" s="458"/>
      <c r="CG247" s="458"/>
      <c r="CH247" s="458"/>
      <c r="CI247" s="458"/>
      <c r="CJ247" s="458"/>
      <c r="CK247" s="134"/>
      <c r="CL247" s="134"/>
    </row>
    <row r="248" spans="1:90" ht="33.65" customHeight="1">
      <c r="A248" s="453">
        <v>46</v>
      </c>
      <c r="B248" s="453"/>
      <c r="C248" s="454"/>
      <c r="D248" s="454"/>
      <c r="E248" s="454"/>
      <c r="F248" s="454"/>
      <c r="G248" s="454"/>
      <c r="H248" s="454"/>
      <c r="I248" s="454"/>
      <c r="J248" s="454"/>
      <c r="K248" s="454"/>
      <c r="L248" s="454"/>
      <c r="M248" s="454"/>
      <c r="N248" s="454"/>
      <c r="O248" s="454"/>
      <c r="P248" s="454"/>
      <c r="Q248" s="455"/>
      <c r="R248" s="456"/>
      <c r="S248" s="456"/>
      <c r="T248" s="456"/>
      <c r="U248" s="456"/>
      <c r="V248" s="302" t="s">
        <v>54</v>
      </c>
      <c r="W248" s="457"/>
      <c r="X248" s="456"/>
      <c r="Y248" s="456"/>
      <c r="Z248" s="456"/>
      <c r="AA248" s="456"/>
      <c r="AB248" s="302" t="s">
        <v>54</v>
      </c>
      <c r="AC248" s="457"/>
      <c r="AD248" s="456"/>
      <c r="AE248" s="456"/>
      <c r="AF248" s="456"/>
      <c r="AG248" s="456"/>
      <c r="AH248" s="458"/>
      <c r="AI248" s="458"/>
      <c r="AJ248" s="458"/>
      <c r="AK248" s="458"/>
      <c r="AL248" s="458"/>
      <c r="AM248" s="458"/>
      <c r="AN248" s="458"/>
      <c r="AO248" s="458"/>
      <c r="AP248" s="458"/>
      <c r="AQ248" s="458"/>
      <c r="AR248" s="458"/>
      <c r="AS248" s="458"/>
      <c r="AT248" s="458"/>
      <c r="AU248" s="458"/>
      <c r="AV248" s="458"/>
      <c r="AW248" s="458"/>
      <c r="AX248" s="458"/>
      <c r="AY248" s="458"/>
      <c r="AZ248" s="458"/>
      <c r="BA248" s="458"/>
      <c r="BB248" s="458"/>
      <c r="BC248" s="458"/>
      <c r="BD248" s="458"/>
      <c r="BE248" s="458"/>
      <c r="BF248" s="458"/>
      <c r="BG248" s="458"/>
      <c r="BH248" s="458"/>
      <c r="BI248" s="458"/>
      <c r="BJ248" s="458"/>
      <c r="BK248" s="458"/>
      <c r="BL248" s="458"/>
      <c r="BM248" s="458"/>
      <c r="BN248" s="458"/>
      <c r="BO248" s="458"/>
      <c r="BP248" s="458"/>
      <c r="BQ248" s="458"/>
      <c r="BR248" s="458"/>
      <c r="BS248" s="458"/>
      <c r="BT248" s="458"/>
      <c r="BU248" s="458"/>
      <c r="BV248" s="458"/>
      <c r="BW248" s="458"/>
      <c r="BX248" s="458"/>
      <c r="BY248" s="458"/>
      <c r="BZ248" s="458"/>
      <c r="CA248" s="458"/>
      <c r="CB248" s="458"/>
      <c r="CC248" s="458"/>
      <c r="CD248" s="458"/>
      <c r="CE248" s="458"/>
      <c r="CF248" s="458"/>
      <c r="CG248" s="458"/>
      <c r="CH248" s="458"/>
      <c r="CI248" s="458"/>
      <c r="CJ248" s="458"/>
    </row>
    <row r="249" spans="1:90" ht="33.65" customHeight="1">
      <c r="A249" s="453">
        <v>47</v>
      </c>
      <c r="B249" s="453"/>
      <c r="C249" s="454"/>
      <c r="D249" s="454"/>
      <c r="E249" s="454"/>
      <c r="F249" s="454"/>
      <c r="G249" s="454"/>
      <c r="H249" s="454"/>
      <c r="I249" s="454"/>
      <c r="J249" s="454"/>
      <c r="K249" s="454"/>
      <c r="L249" s="454"/>
      <c r="M249" s="454"/>
      <c r="N249" s="454"/>
      <c r="O249" s="454"/>
      <c r="P249" s="454"/>
      <c r="Q249" s="455"/>
      <c r="R249" s="456"/>
      <c r="S249" s="456"/>
      <c r="T249" s="456"/>
      <c r="U249" s="456"/>
      <c r="V249" s="302" t="s">
        <v>54</v>
      </c>
      <c r="W249" s="457"/>
      <c r="X249" s="456"/>
      <c r="Y249" s="456"/>
      <c r="Z249" s="456"/>
      <c r="AA249" s="456"/>
      <c r="AB249" s="302" t="s">
        <v>54</v>
      </c>
      <c r="AC249" s="457"/>
      <c r="AD249" s="456"/>
      <c r="AE249" s="456"/>
      <c r="AF249" s="456"/>
      <c r="AG249" s="456"/>
      <c r="AH249" s="458"/>
      <c r="AI249" s="458"/>
      <c r="AJ249" s="458"/>
      <c r="AK249" s="458"/>
      <c r="AL249" s="458"/>
      <c r="AM249" s="458"/>
      <c r="AN249" s="458"/>
      <c r="AO249" s="458"/>
      <c r="AP249" s="458"/>
      <c r="AQ249" s="458"/>
      <c r="AR249" s="458"/>
      <c r="AS249" s="458"/>
      <c r="AT249" s="458"/>
      <c r="AU249" s="458"/>
      <c r="AV249" s="458"/>
      <c r="AW249" s="458"/>
      <c r="AX249" s="458"/>
      <c r="AY249" s="458"/>
      <c r="AZ249" s="458"/>
      <c r="BA249" s="458"/>
      <c r="BB249" s="458"/>
      <c r="BC249" s="458"/>
      <c r="BD249" s="458"/>
      <c r="BE249" s="458"/>
      <c r="BF249" s="458"/>
      <c r="BG249" s="458"/>
      <c r="BH249" s="458"/>
      <c r="BI249" s="458"/>
      <c r="BJ249" s="458"/>
      <c r="BK249" s="458"/>
      <c r="BL249" s="458"/>
      <c r="BM249" s="458"/>
      <c r="BN249" s="458"/>
      <c r="BO249" s="458"/>
      <c r="BP249" s="458"/>
      <c r="BQ249" s="458"/>
      <c r="BR249" s="458"/>
      <c r="BS249" s="458"/>
      <c r="BT249" s="458"/>
      <c r="BU249" s="458"/>
      <c r="BV249" s="458"/>
      <c r="BW249" s="458"/>
      <c r="BX249" s="458"/>
      <c r="BY249" s="458"/>
      <c r="BZ249" s="458"/>
      <c r="CA249" s="458"/>
      <c r="CB249" s="458"/>
      <c r="CC249" s="458"/>
      <c r="CD249" s="458"/>
      <c r="CE249" s="458"/>
      <c r="CF249" s="458"/>
      <c r="CG249" s="458"/>
      <c r="CH249" s="458"/>
      <c r="CI249" s="458"/>
      <c r="CJ249" s="458"/>
    </row>
    <row r="250" spans="1:90" ht="33.65" customHeight="1">
      <c r="A250" s="453">
        <v>48</v>
      </c>
      <c r="B250" s="453"/>
      <c r="C250" s="454"/>
      <c r="D250" s="454"/>
      <c r="E250" s="454"/>
      <c r="F250" s="454"/>
      <c r="G250" s="454"/>
      <c r="H250" s="454"/>
      <c r="I250" s="454"/>
      <c r="J250" s="454"/>
      <c r="K250" s="454"/>
      <c r="L250" s="454"/>
      <c r="M250" s="454"/>
      <c r="N250" s="454"/>
      <c r="O250" s="454"/>
      <c r="P250" s="454"/>
      <c r="Q250" s="455"/>
      <c r="R250" s="456"/>
      <c r="S250" s="456"/>
      <c r="T250" s="456"/>
      <c r="U250" s="456"/>
      <c r="V250" s="302" t="s">
        <v>54</v>
      </c>
      <c r="W250" s="457"/>
      <c r="X250" s="456"/>
      <c r="Y250" s="456"/>
      <c r="Z250" s="456"/>
      <c r="AA250" s="456"/>
      <c r="AB250" s="302" t="s">
        <v>54</v>
      </c>
      <c r="AC250" s="457"/>
      <c r="AD250" s="456"/>
      <c r="AE250" s="456"/>
      <c r="AF250" s="456"/>
      <c r="AG250" s="456"/>
      <c r="AH250" s="458"/>
      <c r="AI250" s="458"/>
      <c r="AJ250" s="458"/>
      <c r="AK250" s="458"/>
      <c r="AL250" s="458"/>
      <c r="AM250" s="458"/>
      <c r="AN250" s="458"/>
      <c r="AO250" s="458"/>
      <c r="AP250" s="458"/>
      <c r="AQ250" s="458"/>
      <c r="AR250" s="458"/>
      <c r="AS250" s="458"/>
      <c r="AT250" s="458"/>
      <c r="AU250" s="458"/>
      <c r="AV250" s="458"/>
      <c r="AW250" s="458"/>
      <c r="AX250" s="458"/>
      <c r="AY250" s="458"/>
      <c r="AZ250" s="458"/>
      <c r="BA250" s="458"/>
      <c r="BB250" s="458"/>
      <c r="BC250" s="458"/>
      <c r="BD250" s="458"/>
      <c r="BE250" s="458"/>
      <c r="BF250" s="458"/>
      <c r="BG250" s="458"/>
      <c r="BH250" s="458"/>
      <c r="BI250" s="458"/>
      <c r="BJ250" s="458"/>
      <c r="BK250" s="458"/>
      <c r="BL250" s="458"/>
      <c r="BM250" s="458"/>
      <c r="BN250" s="458"/>
      <c r="BO250" s="458"/>
      <c r="BP250" s="458"/>
      <c r="BQ250" s="458"/>
      <c r="BR250" s="458"/>
      <c r="BS250" s="458"/>
      <c r="BT250" s="458"/>
      <c r="BU250" s="458"/>
      <c r="BV250" s="458"/>
      <c r="BW250" s="458"/>
      <c r="BX250" s="458"/>
      <c r="BY250" s="458"/>
      <c r="BZ250" s="458"/>
      <c r="CA250" s="458"/>
      <c r="CB250" s="458"/>
      <c r="CC250" s="458"/>
      <c r="CD250" s="458"/>
      <c r="CE250" s="458"/>
      <c r="CF250" s="458"/>
      <c r="CG250" s="458"/>
      <c r="CH250" s="458"/>
      <c r="CI250" s="458"/>
      <c r="CJ250" s="458"/>
    </row>
    <row r="251" spans="1:90" ht="33.65" customHeight="1">
      <c r="A251" s="453">
        <v>49</v>
      </c>
      <c r="B251" s="453"/>
      <c r="C251" s="454"/>
      <c r="D251" s="454"/>
      <c r="E251" s="454"/>
      <c r="F251" s="454"/>
      <c r="G251" s="454"/>
      <c r="H251" s="454"/>
      <c r="I251" s="454"/>
      <c r="J251" s="454"/>
      <c r="K251" s="454"/>
      <c r="L251" s="454"/>
      <c r="M251" s="454"/>
      <c r="N251" s="454"/>
      <c r="O251" s="454"/>
      <c r="P251" s="454"/>
      <c r="Q251" s="455"/>
      <c r="R251" s="456"/>
      <c r="S251" s="456"/>
      <c r="T251" s="456"/>
      <c r="U251" s="456"/>
      <c r="V251" s="302" t="s">
        <v>54</v>
      </c>
      <c r="W251" s="457"/>
      <c r="X251" s="456"/>
      <c r="Y251" s="456"/>
      <c r="Z251" s="456"/>
      <c r="AA251" s="456"/>
      <c r="AB251" s="302" t="s">
        <v>54</v>
      </c>
      <c r="AC251" s="457"/>
      <c r="AD251" s="456"/>
      <c r="AE251" s="456"/>
      <c r="AF251" s="456"/>
      <c r="AG251" s="456"/>
      <c r="AH251" s="458"/>
      <c r="AI251" s="458"/>
      <c r="AJ251" s="458"/>
      <c r="AK251" s="458"/>
      <c r="AL251" s="458"/>
      <c r="AM251" s="458"/>
      <c r="AN251" s="458"/>
      <c r="AO251" s="458"/>
      <c r="AP251" s="458"/>
      <c r="AQ251" s="458"/>
      <c r="AR251" s="458"/>
      <c r="AS251" s="458"/>
      <c r="AT251" s="458"/>
      <c r="AU251" s="458"/>
      <c r="AV251" s="458"/>
      <c r="AW251" s="458"/>
      <c r="AX251" s="458"/>
      <c r="AY251" s="458"/>
      <c r="AZ251" s="458"/>
      <c r="BA251" s="458"/>
      <c r="BB251" s="458"/>
      <c r="BC251" s="458"/>
      <c r="BD251" s="458"/>
      <c r="BE251" s="458"/>
      <c r="BF251" s="458"/>
      <c r="BG251" s="458"/>
      <c r="BH251" s="458"/>
      <c r="BI251" s="458"/>
      <c r="BJ251" s="458"/>
      <c r="BK251" s="458"/>
      <c r="BL251" s="458"/>
      <c r="BM251" s="458"/>
      <c r="BN251" s="458"/>
      <c r="BO251" s="458"/>
      <c r="BP251" s="458"/>
      <c r="BQ251" s="458"/>
      <c r="BR251" s="458"/>
      <c r="BS251" s="458"/>
      <c r="BT251" s="458"/>
      <c r="BU251" s="458"/>
      <c r="BV251" s="458"/>
      <c r="BW251" s="458"/>
      <c r="BX251" s="458"/>
      <c r="BY251" s="458"/>
      <c r="BZ251" s="458"/>
      <c r="CA251" s="458"/>
      <c r="CB251" s="458"/>
      <c r="CC251" s="458"/>
      <c r="CD251" s="458"/>
      <c r="CE251" s="458"/>
      <c r="CF251" s="458"/>
      <c r="CG251" s="458"/>
      <c r="CH251" s="458"/>
      <c r="CI251" s="458"/>
      <c r="CJ251" s="458"/>
    </row>
    <row r="252" spans="1:90" ht="33.65" customHeight="1">
      <c r="A252" s="453">
        <v>50</v>
      </c>
      <c r="B252" s="453"/>
      <c r="C252" s="454"/>
      <c r="D252" s="454"/>
      <c r="E252" s="454"/>
      <c r="F252" s="454"/>
      <c r="G252" s="454"/>
      <c r="H252" s="454"/>
      <c r="I252" s="454"/>
      <c r="J252" s="454"/>
      <c r="K252" s="454"/>
      <c r="L252" s="454"/>
      <c r="M252" s="454"/>
      <c r="N252" s="454"/>
      <c r="O252" s="454"/>
      <c r="P252" s="454"/>
      <c r="Q252" s="455"/>
      <c r="R252" s="456"/>
      <c r="S252" s="456"/>
      <c r="T252" s="456"/>
      <c r="U252" s="456"/>
      <c r="V252" s="302" t="s">
        <v>54</v>
      </c>
      <c r="W252" s="457"/>
      <c r="X252" s="456"/>
      <c r="Y252" s="456"/>
      <c r="Z252" s="456"/>
      <c r="AA252" s="456"/>
      <c r="AB252" s="302" t="s">
        <v>54</v>
      </c>
      <c r="AC252" s="457"/>
      <c r="AD252" s="456"/>
      <c r="AE252" s="456"/>
      <c r="AF252" s="456"/>
      <c r="AG252" s="456"/>
      <c r="AH252" s="458"/>
      <c r="AI252" s="458"/>
      <c r="AJ252" s="458"/>
      <c r="AK252" s="458"/>
      <c r="AL252" s="458"/>
      <c r="AM252" s="458"/>
      <c r="AN252" s="458"/>
      <c r="AO252" s="458"/>
      <c r="AP252" s="458"/>
      <c r="AQ252" s="458"/>
      <c r="AR252" s="458"/>
      <c r="AS252" s="458"/>
      <c r="AT252" s="458"/>
      <c r="AU252" s="458"/>
      <c r="AV252" s="458"/>
      <c r="AW252" s="458"/>
      <c r="AX252" s="458"/>
      <c r="AY252" s="458"/>
      <c r="AZ252" s="458"/>
      <c r="BA252" s="458"/>
      <c r="BB252" s="458"/>
      <c r="BC252" s="458"/>
      <c r="BD252" s="458"/>
      <c r="BE252" s="458"/>
      <c r="BF252" s="458"/>
      <c r="BG252" s="458"/>
      <c r="BH252" s="458"/>
      <c r="BI252" s="458"/>
      <c r="BJ252" s="458"/>
      <c r="BK252" s="458"/>
      <c r="BL252" s="458"/>
      <c r="BM252" s="458"/>
      <c r="BN252" s="458"/>
      <c r="BO252" s="458"/>
      <c r="BP252" s="458"/>
      <c r="BQ252" s="458"/>
      <c r="BR252" s="458"/>
      <c r="BS252" s="458"/>
      <c r="BT252" s="458"/>
      <c r="BU252" s="458"/>
      <c r="BV252" s="458"/>
      <c r="BW252" s="458"/>
      <c r="BX252" s="458"/>
      <c r="BY252" s="458"/>
      <c r="BZ252" s="458"/>
      <c r="CA252" s="458"/>
      <c r="CB252" s="458"/>
      <c r="CC252" s="458"/>
      <c r="CD252" s="458"/>
      <c r="CE252" s="458"/>
      <c r="CF252" s="458"/>
      <c r="CG252" s="458"/>
      <c r="CH252" s="458"/>
      <c r="CI252" s="458"/>
      <c r="CJ252" s="458"/>
    </row>
    <row r="253" spans="1:90" ht="33.65" customHeight="1">
      <c r="A253" s="453">
        <v>51</v>
      </c>
      <c r="B253" s="453"/>
      <c r="C253" s="454"/>
      <c r="D253" s="454"/>
      <c r="E253" s="454"/>
      <c r="F253" s="454"/>
      <c r="G253" s="454"/>
      <c r="H253" s="454"/>
      <c r="I253" s="454"/>
      <c r="J253" s="454"/>
      <c r="K253" s="454"/>
      <c r="L253" s="454"/>
      <c r="M253" s="454"/>
      <c r="N253" s="454"/>
      <c r="O253" s="454"/>
      <c r="P253" s="454"/>
      <c r="Q253" s="455"/>
      <c r="R253" s="456"/>
      <c r="S253" s="456"/>
      <c r="T253" s="456"/>
      <c r="U253" s="456"/>
      <c r="V253" s="302" t="s">
        <v>54</v>
      </c>
      <c r="W253" s="457"/>
      <c r="X253" s="456"/>
      <c r="Y253" s="456"/>
      <c r="Z253" s="456"/>
      <c r="AA253" s="456"/>
      <c r="AB253" s="302" t="s">
        <v>54</v>
      </c>
      <c r="AC253" s="457"/>
      <c r="AD253" s="456"/>
      <c r="AE253" s="456"/>
      <c r="AF253" s="456"/>
      <c r="AG253" s="456"/>
      <c r="AH253" s="458"/>
      <c r="AI253" s="458"/>
      <c r="AJ253" s="458"/>
      <c r="AK253" s="458"/>
      <c r="AL253" s="458"/>
      <c r="AM253" s="458"/>
      <c r="AN253" s="458"/>
      <c r="AO253" s="458"/>
      <c r="AP253" s="458"/>
      <c r="AQ253" s="458"/>
      <c r="AR253" s="458"/>
      <c r="AS253" s="458"/>
      <c r="AT253" s="458"/>
      <c r="AU253" s="458"/>
      <c r="AV253" s="458"/>
      <c r="AW253" s="458"/>
      <c r="AX253" s="458"/>
      <c r="AY253" s="458"/>
      <c r="AZ253" s="458"/>
      <c r="BA253" s="458"/>
      <c r="BB253" s="458"/>
      <c r="BC253" s="458"/>
      <c r="BD253" s="458"/>
      <c r="BE253" s="458"/>
      <c r="BF253" s="458"/>
      <c r="BG253" s="458"/>
      <c r="BH253" s="458"/>
      <c r="BI253" s="458"/>
      <c r="BJ253" s="458"/>
      <c r="BK253" s="458"/>
      <c r="BL253" s="458"/>
      <c r="BM253" s="458"/>
      <c r="BN253" s="458"/>
      <c r="BO253" s="458"/>
      <c r="BP253" s="458"/>
      <c r="BQ253" s="458"/>
      <c r="BR253" s="458"/>
      <c r="BS253" s="458"/>
      <c r="BT253" s="458"/>
      <c r="BU253" s="458"/>
      <c r="BV253" s="458"/>
      <c r="BW253" s="458"/>
      <c r="BX253" s="458"/>
      <c r="BY253" s="458"/>
      <c r="BZ253" s="458"/>
      <c r="CA253" s="458"/>
      <c r="CB253" s="458"/>
      <c r="CC253" s="458"/>
      <c r="CD253" s="458"/>
      <c r="CE253" s="458"/>
      <c r="CF253" s="458"/>
      <c r="CG253" s="458"/>
      <c r="CH253" s="458"/>
      <c r="CI253" s="458"/>
      <c r="CJ253" s="458"/>
    </row>
    <row r="254" spans="1:90" ht="33.65" customHeight="1">
      <c r="A254" s="453">
        <v>52</v>
      </c>
      <c r="B254" s="453"/>
      <c r="C254" s="454"/>
      <c r="D254" s="454"/>
      <c r="E254" s="454"/>
      <c r="F254" s="454"/>
      <c r="G254" s="454"/>
      <c r="H254" s="454"/>
      <c r="I254" s="454"/>
      <c r="J254" s="454"/>
      <c r="K254" s="454"/>
      <c r="L254" s="454"/>
      <c r="M254" s="454"/>
      <c r="N254" s="454"/>
      <c r="O254" s="454"/>
      <c r="P254" s="454"/>
      <c r="Q254" s="455"/>
      <c r="R254" s="456"/>
      <c r="S254" s="456"/>
      <c r="T254" s="456"/>
      <c r="U254" s="456"/>
      <c r="V254" s="302" t="s">
        <v>54</v>
      </c>
      <c r="W254" s="457"/>
      <c r="X254" s="456"/>
      <c r="Y254" s="456"/>
      <c r="Z254" s="456"/>
      <c r="AA254" s="456"/>
      <c r="AB254" s="302" t="s">
        <v>54</v>
      </c>
      <c r="AC254" s="457"/>
      <c r="AD254" s="456"/>
      <c r="AE254" s="456"/>
      <c r="AF254" s="456"/>
      <c r="AG254" s="456"/>
      <c r="AH254" s="458"/>
      <c r="AI254" s="458"/>
      <c r="AJ254" s="458"/>
      <c r="AK254" s="458"/>
      <c r="AL254" s="458"/>
      <c r="AM254" s="458"/>
      <c r="AN254" s="458"/>
      <c r="AO254" s="458"/>
      <c r="AP254" s="458"/>
      <c r="AQ254" s="458"/>
      <c r="AR254" s="458"/>
      <c r="AS254" s="458"/>
      <c r="AT254" s="458"/>
      <c r="AU254" s="458"/>
      <c r="AV254" s="458"/>
      <c r="AW254" s="458"/>
      <c r="AX254" s="458"/>
      <c r="AY254" s="458"/>
      <c r="AZ254" s="458"/>
      <c r="BA254" s="458"/>
      <c r="BB254" s="458"/>
      <c r="BC254" s="458"/>
      <c r="BD254" s="458"/>
      <c r="BE254" s="458"/>
      <c r="BF254" s="458"/>
      <c r="BG254" s="458"/>
      <c r="BH254" s="458"/>
      <c r="BI254" s="458"/>
      <c r="BJ254" s="458"/>
      <c r="BK254" s="458"/>
      <c r="BL254" s="458"/>
      <c r="BM254" s="458"/>
      <c r="BN254" s="458"/>
      <c r="BO254" s="458"/>
      <c r="BP254" s="458"/>
      <c r="BQ254" s="458"/>
      <c r="BR254" s="458"/>
      <c r="BS254" s="458"/>
      <c r="BT254" s="458"/>
      <c r="BU254" s="458"/>
      <c r="BV254" s="458"/>
      <c r="BW254" s="458"/>
      <c r="BX254" s="458"/>
      <c r="BY254" s="458"/>
      <c r="BZ254" s="458"/>
      <c r="CA254" s="458"/>
      <c r="CB254" s="458"/>
      <c r="CC254" s="458"/>
      <c r="CD254" s="458"/>
      <c r="CE254" s="458"/>
      <c r="CF254" s="458"/>
      <c r="CG254" s="458"/>
      <c r="CH254" s="458"/>
      <c r="CI254" s="458"/>
      <c r="CJ254" s="458"/>
    </row>
    <row r="255" spans="1:90" ht="33.65" customHeight="1">
      <c r="A255" s="453">
        <v>53</v>
      </c>
      <c r="B255" s="453"/>
      <c r="C255" s="454"/>
      <c r="D255" s="454"/>
      <c r="E255" s="454"/>
      <c r="F255" s="454"/>
      <c r="G255" s="454"/>
      <c r="H255" s="454"/>
      <c r="I255" s="454"/>
      <c r="J255" s="454"/>
      <c r="K255" s="454"/>
      <c r="L255" s="454"/>
      <c r="M255" s="454"/>
      <c r="N255" s="454"/>
      <c r="O255" s="454"/>
      <c r="P255" s="454"/>
      <c r="Q255" s="455"/>
      <c r="R255" s="456"/>
      <c r="S255" s="456"/>
      <c r="T255" s="456"/>
      <c r="U255" s="456"/>
      <c r="V255" s="302" t="s">
        <v>54</v>
      </c>
      <c r="W255" s="457"/>
      <c r="X255" s="456"/>
      <c r="Y255" s="456"/>
      <c r="Z255" s="456"/>
      <c r="AA255" s="456"/>
      <c r="AB255" s="302" t="s">
        <v>54</v>
      </c>
      <c r="AC255" s="457"/>
      <c r="AD255" s="456"/>
      <c r="AE255" s="456"/>
      <c r="AF255" s="456"/>
      <c r="AG255" s="456"/>
      <c r="AH255" s="458"/>
      <c r="AI255" s="458"/>
      <c r="AJ255" s="458"/>
      <c r="AK255" s="458"/>
      <c r="AL255" s="458"/>
      <c r="AM255" s="458"/>
      <c r="AN255" s="458"/>
      <c r="AO255" s="458"/>
      <c r="AP255" s="458"/>
      <c r="AQ255" s="458"/>
      <c r="AR255" s="458"/>
      <c r="AS255" s="458"/>
      <c r="AT255" s="458"/>
      <c r="AU255" s="458"/>
      <c r="AV255" s="458"/>
      <c r="AW255" s="458"/>
      <c r="AX255" s="458"/>
      <c r="AY255" s="458"/>
      <c r="AZ255" s="458"/>
      <c r="BA255" s="458"/>
      <c r="BB255" s="458"/>
      <c r="BC255" s="458"/>
      <c r="BD255" s="458"/>
      <c r="BE255" s="458"/>
      <c r="BF255" s="458"/>
      <c r="BG255" s="458"/>
      <c r="BH255" s="458"/>
      <c r="BI255" s="458"/>
      <c r="BJ255" s="458"/>
      <c r="BK255" s="458"/>
      <c r="BL255" s="458"/>
      <c r="BM255" s="458"/>
      <c r="BN255" s="458"/>
      <c r="BO255" s="458"/>
      <c r="BP255" s="458"/>
      <c r="BQ255" s="458"/>
      <c r="BR255" s="458"/>
      <c r="BS255" s="458"/>
      <c r="BT255" s="458"/>
      <c r="BU255" s="458"/>
      <c r="BV255" s="458"/>
      <c r="BW255" s="458"/>
      <c r="BX255" s="458"/>
      <c r="BY255" s="458"/>
      <c r="BZ255" s="458"/>
      <c r="CA255" s="458"/>
      <c r="CB255" s="458"/>
      <c r="CC255" s="458"/>
      <c r="CD255" s="458"/>
      <c r="CE255" s="458"/>
      <c r="CF255" s="458"/>
      <c r="CG255" s="458"/>
      <c r="CH255" s="458"/>
      <c r="CI255" s="458"/>
      <c r="CJ255" s="458"/>
    </row>
    <row r="256" spans="1:90" ht="33.65" customHeight="1">
      <c r="A256" s="453">
        <v>54</v>
      </c>
      <c r="B256" s="453"/>
      <c r="C256" s="454"/>
      <c r="D256" s="454"/>
      <c r="E256" s="454"/>
      <c r="F256" s="454"/>
      <c r="G256" s="454"/>
      <c r="H256" s="454"/>
      <c r="I256" s="454"/>
      <c r="J256" s="454"/>
      <c r="K256" s="454"/>
      <c r="L256" s="454"/>
      <c r="M256" s="454"/>
      <c r="N256" s="454"/>
      <c r="O256" s="454"/>
      <c r="P256" s="454"/>
      <c r="Q256" s="455"/>
      <c r="R256" s="456"/>
      <c r="S256" s="456"/>
      <c r="T256" s="456"/>
      <c r="U256" s="456"/>
      <c r="V256" s="302" t="s">
        <v>54</v>
      </c>
      <c r="W256" s="457"/>
      <c r="X256" s="456"/>
      <c r="Y256" s="456"/>
      <c r="Z256" s="456"/>
      <c r="AA256" s="456"/>
      <c r="AB256" s="302" t="s">
        <v>54</v>
      </c>
      <c r="AC256" s="457"/>
      <c r="AD256" s="456"/>
      <c r="AE256" s="456"/>
      <c r="AF256" s="456"/>
      <c r="AG256" s="456"/>
      <c r="AH256" s="458"/>
      <c r="AI256" s="458"/>
      <c r="AJ256" s="458"/>
      <c r="AK256" s="458"/>
      <c r="AL256" s="458"/>
      <c r="AM256" s="458"/>
      <c r="AN256" s="458"/>
      <c r="AO256" s="458"/>
      <c r="AP256" s="458"/>
      <c r="AQ256" s="458"/>
      <c r="AR256" s="458"/>
      <c r="AS256" s="458"/>
      <c r="AT256" s="458"/>
      <c r="AU256" s="458"/>
      <c r="AV256" s="458"/>
      <c r="AW256" s="458"/>
      <c r="AX256" s="458"/>
      <c r="AY256" s="458"/>
      <c r="AZ256" s="458"/>
      <c r="BA256" s="458"/>
      <c r="BB256" s="458"/>
      <c r="BC256" s="458"/>
      <c r="BD256" s="458"/>
      <c r="BE256" s="458"/>
      <c r="BF256" s="458"/>
      <c r="BG256" s="458"/>
      <c r="BH256" s="458"/>
      <c r="BI256" s="458"/>
      <c r="BJ256" s="458"/>
      <c r="BK256" s="458"/>
      <c r="BL256" s="458"/>
      <c r="BM256" s="458"/>
      <c r="BN256" s="458"/>
      <c r="BO256" s="458"/>
      <c r="BP256" s="458"/>
      <c r="BQ256" s="458"/>
      <c r="BR256" s="458"/>
      <c r="BS256" s="458"/>
      <c r="BT256" s="458"/>
      <c r="BU256" s="458"/>
      <c r="BV256" s="458"/>
      <c r="BW256" s="458"/>
      <c r="BX256" s="458"/>
      <c r="BY256" s="458"/>
      <c r="BZ256" s="458"/>
      <c r="CA256" s="458"/>
      <c r="CB256" s="458"/>
      <c r="CC256" s="458"/>
      <c r="CD256" s="458"/>
      <c r="CE256" s="458"/>
      <c r="CF256" s="458"/>
      <c r="CG256" s="458"/>
      <c r="CH256" s="458"/>
      <c r="CI256" s="458"/>
      <c r="CJ256" s="458"/>
    </row>
    <row r="257" spans="1:88" ht="33.65" customHeight="1">
      <c r="A257" s="453">
        <v>55</v>
      </c>
      <c r="B257" s="453"/>
      <c r="C257" s="454"/>
      <c r="D257" s="454"/>
      <c r="E257" s="454"/>
      <c r="F257" s="454"/>
      <c r="G257" s="454"/>
      <c r="H257" s="454"/>
      <c r="I257" s="454"/>
      <c r="J257" s="454"/>
      <c r="K257" s="454"/>
      <c r="L257" s="454"/>
      <c r="M257" s="454"/>
      <c r="N257" s="454"/>
      <c r="O257" s="454"/>
      <c r="P257" s="454"/>
      <c r="Q257" s="455"/>
      <c r="R257" s="456"/>
      <c r="S257" s="456"/>
      <c r="T257" s="456"/>
      <c r="U257" s="456"/>
      <c r="V257" s="302" t="s">
        <v>54</v>
      </c>
      <c r="W257" s="457"/>
      <c r="X257" s="456"/>
      <c r="Y257" s="456"/>
      <c r="Z257" s="456"/>
      <c r="AA257" s="456"/>
      <c r="AB257" s="302" t="s">
        <v>54</v>
      </c>
      <c r="AC257" s="457"/>
      <c r="AD257" s="456"/>
      <c r="AE257" s="456"/>
      <c r="AF257" s="456"/>
      <c r="AG257" s="456"/>
      <c r="AH257" s="458"/>
      <c r="AI257" s="458"/>
      <c r="AJ257" s="458"/>
      <c r="AK257" s="458"/>
      <c r="AL257" s="458"/>
      <c r="AM257" s="458"/>
      <c r="AN257" s="458"/>
      <c r="AO257" s="458"/>
      <c r="AP257" s="458"/>
      <c r="AQ257" s="458"/>
      <c r="AR257" s="458"/>
      <c r="AS257" s="458"/>
      <c r="AT257" s="458"/>
      <c r="AU257" s="458"/>
      <c r="AV257" s="458"/>
      <c r="AW257" s="458"/>
      <c r="AX257" s="458"/>
      <c r="AY257" s="458"/>
      <c r="AZ257" s="458"/>
      <c r="BA257" s="458"/>
      <c r="BB257" s="458"/>
      <c r="BC257" s="458"/>
      <c r="BD257" s="458"/>
      <c r="BE257" s="458"/>
      <c r="BF257" s="458"/>
      <c r="BG257" s="458"/>
      <c r="BH257" s="458"/>
      <c r="BI257" s="458"/>
      <c r="BJ257" s="458"/>
      <c r="BK257" s="458"/>
      <c r="BL257" s="458"/>
      <c r="BM257" s="458"/>
      <c r="BN257" s="458"/>
      <c r="BO257" s="458"/>
      <c r="BP257" s="458"/>
      <c r="BQ257" s="458"/>
      <c r="BR257" s="458"/>
      <c r="BS257" s="458"/>
      <c r="BT257" s="458"/>
      <c r="BU257" s="458"/>
      <c r="BV257" s="458"/>
      <c r="BW257" s="458"/>
      <c r="BX257" s="458"/>
      <c r="BY257" s="458"/>
      <c r="BZ257" s="458"/>
      <c r="CA257" s="458"/>
      <c r="CB257" s="458"/>
      <c r="CC257" s="458"/>
      <c r="CD257" s="458"/>
      <c r="CE257" s="458"/>
      <c r="CF257" s="458"/>
      <c r="CG257" s="458"/>
      <c r="CH257" s="458"/>
      <c r="CI257" s="458"/>
      <c r="CJ257" s="458"/>
    </row>
    <row r="258" spans="1:88" ht="33.65" customHeight="1">
      <c r="A258" s="453">
        <v>56</v>
      </c>
      <c r="B258" s="453"/>
      <c r="C258" s="454"/>
      <c r="D258" s="454"/>
      <c r="E258" s="454"/>
      <c r="F258" s="454"/>
      <c r="G258" s="454"/>
      <c r="H258" s="454"/>
      <c r="I258" s="454"/>
      <c r="J258" s="454"/>
      <c r="K258" s="454"/>
      <c r="L258" s="454"/>
      <c r="M258" s="454"/>
      <c r="N258" s="454"/>
      <c r="O258" s="454"/>
      <c r="P258" s="454"/>
      <c r="Q258" s="455"/>
      <c r="R258" s="456"/>
      <c r="S258" s="456"/>
      <c r="T258" s="456"/>
      <c r="U258" s="456"/>
      <c r="V258" s="302" t="s">
        <v>54</v>
      </c>
      <c r="W258" s="457"/>
      <c r="X258" s="456"/>
      <c r="Y258" s="456"/>
      <c r="Z258" s="456"/>
      <c r="AA258" s="456"/>
      <c r="AB258" s="302" t="s">
        <v>54</v>
      </c>
      <c r="AC258" s="457"/>
      <c r="AD258" s="456"/>
      <c r="AE258" s="456"/>
      <c r="AF258" s="456"/>
      <c r="AG258" s="456"/>
      <c r="AH258" s="458"/>
      <c r="AI258" s="458"/>
      <c r="AJ258" s="458"/>
      <c r="AK258" s="458"/>
      <c r="AL258" s="458"/>
      <c r="AM258" s="458"/>
      <c r="AN258" s="458"/>
      <c r="AO258" s="458"/>
      <c r="AP258" s="458"/>
      <c r="AQ258" s="458"/>
      <c r="AR258" s="458"/>
      <c r="AS258" s="458"/>
      <c r="AT258" s="458"/>
      <c r="AU258" s="458"/>
      <c r="AV258" s="458"/>
      <c r="AW258" s="458"/>
      <c r="AX258" s="458"/>
      <c r="AY258" s="458"/>
      <c r="AZ258" s="458"/>
      <c r="BA258" s="458"/>
      <c r="BB258" s="458"/>
      <c r="BC258" s="458"/>
      <c r="BD258" s="458"/>
      <c r="BE258" s="458"/>
      <c r="BF258" s="458"/>
      <c r="BG258" s="458"/>
      <c r="BH258" s="458"/>
      <c r="BI258" s="458"/>
      <c r="BJ258" s="458"/>
      <c r="BK258" s="458"/>
      <c r="BL258" s="458"/>
      <c r="BM258" s="458"/>
      <c r="BN258" s="458"/>
      <c r="BO258" s="458"/>
      <c r="BP258" s="458"/>
      <c r="BQ258" s="458"/>
      <c r="BR258" s="458"/>
      <c r="BS258" s="458"/>
      <c r="BT258" s="458"/>
      <c r="BU258" s="458"/>
      <c r="BV258" s="458"/>
      <c r="BW258" s="458"/>
      <c r="BX258" s="458"/>
      <c r="BY258" s="458"/>
      <c r="BZ258" s="458"/>
      <c r="CA258" s="458"/>
      <c r="CB258" s="458"/>
      <c r="CC258" s="458"/>
      <c r="CD258" s="458"/>
      <c r="CE258" s="458"/>
      <c r="CF258" s="458"/>
      <c r="CG258" s="458"/>
      <c r="CH258" s="458"/>
      <c r="CI258" s="458"/>
      <c r="CJ258" s="458"/>
    </row>
    <row r="259" spans="1:88" ht="33.65" customHeight="1">
      <c r="A259" s="453">
        <v>57</v>
      </c>
      <c r="B259" s="453"/>
      <c r="C259" s="454"/>
      <c r="D259" s="454"/>
      <c r="E259" s="454"/>
      <c r="F259" s="454"/>
      <c r="G259" s="454"/>
      <c r="H259" s="454"/>
      <c r="I259" s="454"/>
      <c r="J259" s="454"/>
      <c r="K259" s="454"/>
      <c r="L259" s="454"/>
      <c r="M259" s="454"/>
      <c r="N259" s="454"/>
      <c r="O259" s="454"/>
      <c r="P259" s="454"/>
      <c r="Q259" s="455"/>
      <c r="R259" s="456"/>
      <c r="S259" s="456"/>
      <c r="T259" s="456"/>
      <c r="U259" s="456"/>
      <c r="V259" s="302" t="s">
        <v>54</v>
      </c>
      <c r="W259" s="457"/>
      <c r="X259" s="456"/>
      <c r="Y259" s="456"/>
      <c r="Z259" s="456"/>
      <c r="AA259" s="456"/>
      <c r="AB259" s="302" t="s">
        <v>54</v>
      </c>
      <c r="AC259" s="457"/>
      <c r="AD259" s="456"/>
      <c r="AE259" s="456"/>
      <c r="AF259" s="456"/>
      <c r="AG259" s="456"/>
      <c r="AH259" s="458"/>
      <c r="AI259" s="458"/>
      <c r="AJ259" s="458"/>
      <c r="AK259" s="458"/>
      <c r="AL259" s="458"/>
      <c r="AM259" s="458"/>
      <c r="AN259" s="458"/>
      <c r="AO259" s="458"/>
      <c r="AP259" s="458"/>
      <c r="AQ259" s="458"/>
      <c r="AR259" s="458"/>
      <c r="AS259" s="458"/>
      <c r="AT259" s="458"/>
      <c r="AU259" s="458"/>
      <c r="AV259" s="458"/>
      <c r="AW259" s="458"/>
      <c r="AX259" s="458"/>
      <c r="AY259" s="458"/>
      <c r="AZ259" s="458"/>
      <c r="BA259" s="458"/>
      <c r="BB259" s="458"/>
      <c r="BC259" s="458"/>
      <c r="BD259" s="458"/>
      <c r="BE259" s="458"/>
      <c r="BF259" s="458"/>
      <c r="BG259" s="458"/>
      <c r="BH259" s="458"/>
      <c r="BI259" s="458"/>
      <c r="BJ259" s="458"/>
      <c r="BK259" s="458"/>
      <c r="BL259" s="458"/>
      <c r="BM259" s="458"/>
      <c r="BN259" s="458"/>
      <c r="BO259" s="458"/>
      <c r="BP259" s="458"/>
      <c r="BQ259" s="458"/>
      <c r="BR259" s="458"/>
      <c r="BS259" s="458"/>
      <c r="BT259" s="458"/>
      <c r="BU259" s="458"/>
      <c r="BV259" s="458"/>
      <c r="BW259" s="458"/>
      <c r="BX259" s="458"/>
      <c r="BY259" s="458"/>
      <c r="BZ259" s="458"/>
      <c r="CA259" s="458"/>
      <c r="CB259" s="458"/>
      <c r="CC259" s="458"/>
      <c r="CD259" s="458"/>
      <c r="CE259" s="458"/>
      <c r="CF259" s="458"/>
      <c r="CG259" s="458"/>
      <c r="CH259" s="458"/>
      <c r="CI259" s="458"/>
      <c r="CJ259" s="458"/>
    </row>
    <row r="260" spans="1:88" ht="33.65" customHeight="1">
      <c r="A260" s="453">
        <v>58</v>
      </c>
      <c r="B260" s="453"/>
      <c r="C260" s="454"/>
      <c r="D260" s="454"/>
      <c r="E260" s="454"/>
      <c r="F260" s="454"/>
      <c r="G260" s="454"/>
      <c r="H260" s="454"/>
      <c r="I260" s="454"/>
      <c r="J260" s="454"/>
      <c r="K260" s="454"/>
      <c r="L260" s="454"/>
      <c r="M260" s="454"/>
      <c r="N260" s="454"/>
      <c r="O260" s="454"/>
      <c r="P260" s="454"/>
      <c r="Q260" s="455"/>
      <c r="R260" s="456"/>
      <c r="S260" s="456"/>
      <c r="T260" s="456"/>
      <c r="U260" s="456"/>
      <c r="V260" s="302" t="s">
        <v>54</v>
      </c>
      <c r="W260" s="457"/>
      <c r="X260" s="456"/>
      <c r="Y260" s="456"/>
      <c r="Z260" s="456"/>
      <c r="AA260" s="456"/>
      <c r="AB260" s="302" t="s">
        <v>54</v>
      </c>
      <c r="AC260" s="457"/>
      <c r="AD260" s="456"/>
      <c r="AE260" s="456"/>
      <c r="AF260" s="456"/>
      <c r="AG260" s="456"/>
      <c r="AH260" s="458"/>
      <c r="AI260" s="458"/>
      <c r="AJ260" s="458"/>
      <c r="AK260" s="458"/>
      <c r="AL260" s="458"/>
      <c r="AM260" s="458"/>
      <c r="AN260" s="458"/>
      <c r="AO260" s="458"/>
      <c r="AP260" s="458"/>
      <c r="AQ260" s="458"/>
      <c r="AR260" s="458"/>
      <c r="AS260" s="458"/>
      <c r="AT260" s="458"/>
      <c r="AU260" s="458"/>
      <c r="AV260" s="458"/>
      <c r="AW260" s="458"/>
      <c r="AX260" s="458"/>
      <c r="AY260" s="458"/>
      <c r="AZ260" s="458"/>
      <c r="BA260" s="458"/>
      <c r="BB260" s="458"/>
      <c r="BC260" s="458"/>
      <c r="BD260" s="458"/>
      <c r="BE260" s="458"/>
      <c r="BF260" s="458"/>
      <c r="BG260" s="458"/>
      <c r="BH260" s="458"/>
      <c r="BI260" s="458"/>
      <c r="BJ260" s="458"/>
      <c r="BK260" s="458"/>
      <c r="BL260" s="458"/>
      <c r="BM260" s="458"/>
      <c r="BN260" s="458"/>
      <c r="BO260" s="458"/>
      <c r="BP260" s="458"/>
      <c r="BQ260" s="458"/>
      <c r="BR260" s="458"/>
      <c r="BS260" s="458"/>
      <c r="BT260" s="458"/>
      <c r="BU260" s="458"/>
      <c r="BV260" s="458"/>
      <c r="BW260" s="458"/>
      <c r="BX260" s="458"/>
      <c r="BY260" s="458"/>
      <c r="BZ260" s="458"/>
      <c r="CA260" s="458"/>
      <c r="CB260" s="458"/>
      <c r="CC260" s="458"/>
      <c r="CD260" s="458"/>
      <c r="CE260" s="458"/>
      <c r="CF260" s="458"/>
      <c r="CG260" s="458"/>
      <c r="CH260" s="458"/>
      <c r="CI260" s="458"/>
      <c r="CJ260" s="458"/>
    </row>
    <row r="261" spans="1:88" ht="33.65" customHeight="1">
      <c r="A261" s="453">
        <v>59</v>
      </c>
      <c r="B261" s="453"/>
      <c r="C261" s="454"/>
      <c r="D261" s="454"/>
      <c r="E261" s="454"/>
      <c r="F261" s="454"/>
      <c r="G261" s="454"/>
      <c r="H261" s="454"/>
      <c r="I261" s="454"/>
      <c r="J261" s="454"/>
      <c r="K261" s="454"/>
      <c r="L261" s="454"/>
      <c r="M261" s="454"/>
      <c r="N261" s="454"/>
      <c r="O261" s="454"/>
      <c r="P261" s="454"/>
      <c r="Q261" s="455"/>
      <c r="R261" s="456"/>
      <c r="S261" s="456"/>
      <c r="T261" s="456"/>
      <c r="U261" s="456"/>
      <c r="V261" s="302" t="s">
        <v>54</v>
      </c>
      <c r="W261" s="457"/>
      <c r="X261" s="456"/>
      <c r="Y261" s="456"/>
      <c r="Z261" s="456"/>
      <c r="AA261" s="456"/>
      <c r="AB261" s="302" t="s">
        <v>54</v>
      </c>
      <c r="AC261" s="457"/>
      <c r="AD261" s="456"/>
      <c r="AE261" s="456"/>
      <c r="AF261" s="456"/>
      <c r="AG261" s="456"/>
      <c r="AH261" s="458"/>
      <c r="AI261" s="458"/>
      <c r="AJ261" s="458"/>
      <c r="AK261" s="458"/>
      <c r="AL261" s="458"/>
      <c r="AM261" s="458"/>
      <c r="AN261" s="458"/>
      <c r="AO261" s="458"/>
      <c r="AP261" s="458"/>
      <c r="AQ261" s="458"/>
      <c r="AR261" s="458"/>
      <c r="AS261" s="458"/>
      <c r="AT261" s="458"/>
      <c r="AU261" s="458"/>
      <c r="AV261" s="458"/>
      <c r="AW261" s="458"/>
      <c r="AX261" s="458"/>
      <c r="AY261" s="458"/>
      <c r="AZ261" s="458"/>
      <c r="BA261" s="458"/>
      <c r="BB261" s="458"/>
      <c r="BC261" s="458"/>
      <c r="BD261" s="458"/>
      <c r="BE261" s="458"/>
      <c r="BF261" s="458"/>
      <c r="BG261" s="458"/>
      <c r="BH261" s="458"/>
      <c r="BI261" s="458"/>
      <c r="BJ261" s="458"/>
      <c r="BK261" s="458"/>
      <c r="BL261" s="458"/>
      <c r="BM261" s="458"/>
      <c r="BN261" s="458"/>
      <c r="BO261" s="458"/>
      <c r="BP261" s="458"/>
      <c r="BQ261" s="458"/>
      <c r="BR261" s="458"/>
      <c r="BS261" s="458"/>
      <c r="BT261" s="458"/>
      <c r="BU261" s="458"/>
      <c r="BV261" s="458"/>
      <c r="BW261" s="458"/>
      <c r="BX261" s="458"/>
      <c r="BY261" s="458"/>
      <c r="BZ261" s="458"/>
      <c r="CA261" s="458"/>
      <c r="CB261" s="458"/>
      <c r="CC261" s="458"/>
      <c r="CD261" s="458"/>
      <c r="CE261" s="458"/>
      <c r="CF261" s="458"/>
      <c r="CG261" s="458"/>
      <c r="CH261" s="458"/>
      <c r="CI261" s="458"/>
      <c r="CJ261" s="458"/>
    </row>
    <row r="262" spans="1:88" ht="33.65" customHeight="1">
      <c r="A262" s="453">
        <v>60</v>
      </c>
      <c r="B262" s="453"/>
      <c r="C262" s="454"/>
      <c r="D262" s="454"/>
      <c r="E262" s="454"/>
      <c r="F262" s="454"/>
      <c r="G262" s="454"/>
      <c r="H262" s="454"/>
      <c r="I262" s="454"/>
      <c r="J262" s="454"/>
      <c r="K262" s="454"/>
      <c r="L262" s="454"/>
      <c r="M262" s="454"/>
      <c r="N262" s="454"/>
      <c r="O262" s="454"/>
      <c r="P262" s="454"/>
      <c r="Q262" s="455"/>
      <c r="R262" s="456"/>
      <c r="S262" s="456"/>
      <c r="T262" s="456"/>
      <c r="U262" s="456"/>
      <c r="V262" s="302" t="s">
        <v>54</v>
      </c>
      <c r="W262" s="457"/>
      <c r="X262" s="456"/>
      <c r="Y262" s="456"/>
      <c r="Z262" s="456"/>
      <c r="AA262" s="456"/>
      <c r="AB262" s="302" t="s">
        <v>54</v>
      </c>
      <c r="AC262" s="457"/>
      <c r="AD262" s="456"/>
      <c r="AE262" s="456"/>
      <c r="AF262" s="456"/>
      <c r="AG262" s="456"/>
      <c r="AH262" s="458"/>
      <c r="AI262" s="458"/>
      <c r="AJ262" s="458"/>
      <c r="AK262" s="458"/>
      <c r="AL262" s="458"/>
      <c r="AM262" s="458"/>
      <c r="AN262" s="458"/>
      <c r="AO262" s="458"/>
      <c r="AP262" s="458"/>
      <c r="AQ262" s="458"/>
      <c r="AR262" s="458"/>
      <c r="AS262" s="458"/>
      <c r="AT262" s="458"/>
      <c r="AU262" s="458"/>
      <c r="AV262" s="458"/>
      <c r="AW262" s="458"/>
      <c r="AX262" s="458"/>
      <c r="AY262" s="458"/>
      <c r="AZ262" s="458"/>
      <c r="BA262" s="458"/>
      <c r="BB262" s="458"/>
      <c r="BC262" s="458"/>
      <c r="BD262" s="458"/>
      <c r="BE262" s="458"/>
      <c r="BF262" s="458"/>
      <c r="BG262" s="458"/>
      <c r="BH262" s="458"/>
      <c r="BI262" s="458"/>
      <c r="BJ262" s="458"/>
      <c r="BK262" s="458"/>
      <c r="BL262" s="458"/>
      <c r="BM262" s="458"/>
      <c r="BN262" s="458"/>
      <c r="BO262" s="458"/>
      <c r="BP262" s="458"/>
      <c r="BQ262" s="458"/>
      <c r="BR262" s="458"/>
      <c r="BS262" s="458"/>
      <c r="BT262" s="458"/>
      <c r="BU262" s="458"/>
      <c r="BV262" s="458"/>
      <c r="BW262" s="458"/>
      <c r="BX262" s="458"/>
      <c r="BY262" s="458"/>
      <c r="BZ262" s="458"/>
      <c r="CA262" s="458"/>
      <c r="CB262" s="458"/>
      <c r="CC262" s="458"/>
      <c r="CD262" s="458"/>
      <c r="CE262" s="458"/>
      <c r="CF262" s="458"/>
      <c r="CG262" s="458"/>
      <c r="CH262" s="458"/>
      <c r="CI262" s="458"/>
      <c r="CJ262" s="458"/>
    </row>
    <row r="263" spans="1:88" ht="33.65" customHeight="1">
      <c r="A263" s="453">
        <v>61</v>
      </c>
      <c r="B263" s="453"/>
      <c r="C263" s="454"/>
      <c r="D263" s="454"/>
      <c r="E263" s="454"/>
      <c r="F263" s="454"/>
      <c r="G263" s="454"/>
      <c r="H263" s="454"/>
      <c r="I263" s="454"/>
      <c r="J263" s="454"/>
      <c r="K263" s="454"/>
      <c r="L263" s="454"/>
      <c r="M263" s="454"/>
      <c r="N263" s="454"/>
      <c r="O263" s="454"/>
      <c r="P263" s="454"/>
      <c r="Q263" s="455"/>
      <c r="R263" s="456"/>
      <c r="S263" s="456"/>
      <c r="T263" s="456"/>
      <c r="U263" s="456"/>
      <c r="V263" s="302" t="s">
        <v>54</v>
      </c>
      <c r="W263" s="457"/>
      <c r="X263" s="456"/>
      <c r="Y263" s="456"/>
      <c r="Z263" s="456"/>
      <c r="AA263" s="456"/>
      <c r="AB263" s="302" t="s">
        <v>54</v>
      </c>
      <c r="AC263" s="457"/>
      <c r="AD263" s="456"/>
      <c r="AE263" s="456"/>
      <c r="AF263" s="456"/>
      <c r="AG263" s="456"/>
      <c r="AH263" s="458"/>
      <c r="AI263" s="458"/>
      <c r="AJ263" s="458"/>
      <c r="AK263" s="458"/>
      <c r="AL263" s="458"/>
      <c r="AM263" s="458"/>
      <c r="AN263" s="458"/>
      <c r="AO263" s="458"/>
      <c r="AP263" s="458"/>
      <c r="AQ263" s="458"/>
      <c r="AR263" s="458"/>
      <c r="AS263" s="458"/>
      <c r="AT263" s="458"/>
      <c r="AU263" s="458"/>
      <c r="AV263" s="458"/>
      <c r="AW263" s="458"/>
      <c r="AX263" s="458"/>
      <c r="AY263" s="458"/>
      <c r="AZ263" s="458"/>
      <c r="BA263" s="458"/>
      <c r="BB263" s="458"/>
      <c r="BC263" s="458"/>
      <c r="BD263" s="458"/>
      <c r="BE263" s="458"/>
      <c r="BF263" s="458"/>
      <c r="BG263" s="458"/>
      <c r="BH263" s="458"/>
      <c r="BI263" s="458"/>
      <c r="BJ263" s="458"/>
      <c r="BK263" s="458"/>
      <c r="BL263" s="458"/>
      <c r="BM263" s="458"/>
      <c r="BN263" s="458"/>
      <c r="BO263" s="458"/>
      <c r="BP263" s="458"/>
      <c r="BQ263" s="458"/>
      <c r="BR263" s="458"/>
      <c r="BS263" s="458"/>
      <c r="BT263" s="458"/>
      <c r="BU263" s="458"/>
      <c r="BV263" s="458"/>
      <c r="BW263" s="458"/>
      <c r="BX263" s="458"/>
      <c r="BY263" s="458"/>
      <c r="BZ263" s="458"/>
      <c r="CA263" s="458"/>
      <c r="CB263" s="458"/>
      <c r="CC263" s="458"/>
      <c r="CD263" s="458"/>
      <c r="CE263" s="458"/>
      <c r="CF263" s="458"/>
      <c r="CG263" s="458"/>
      <c r="CH263" s="458"/>
      <c r="CI263" s="458"/>
      <c r="CJ263" s="458"/>
    </row>
    <row r="264" spans="1:88" ht="33.65" customHeight="1">
      <c r="A264" s="453">
        <v>62</v>
      </c>
      <c r="B264" s="453"/>
      <c r="C264" s="454"/>
      <c r="D264" s="454"/>
      <c r="E264" s="454"/>
      <c r="F264" s="454"/>
      <c r="G264" s="454"/>
      <c r="H264" s="454"/>
      <c r="I264" s="454"/>
      <c r="J264" s="454"/>
      <c r="K264" s="454"/>
      <c r="L264" s="454"/>
      <c r="M264" s="454"/>
      <c r="N264" s="454"/>
      <c r="O264" s="454"/>
      <c r="P264" s="454"/>
      <c r="Q264" s="455"/>
      <c r="R264" s="456"/>
      <c r="S264" s="456"/>
      <c r="T264" s="456"/>
      <c r="U264" s="456"/>
      <c r="V264" s="302" t="s">
        <v>54</v>
      </c>
      <c r="W264" s="457"/>
      <c r="X264" s="456"/>
      <c r="Y264" s="456"/>
      <c r="Z264" s="456"/>
      <c r="AA264" s="456"/>
      <c r="AB264" s="302" t="s">
        <v>54</v>
      </c>
      <c r="AC264" s="457"/>
      <c r="AD264" s="456"/>
      <c r="AE264" s="456"/>
      <c r="AF264" s="456"/>
      <c r="AG264" s="456"/>
      <c r="AH264" s="458"/>
      <c r="AI264" s="458"/>
      <c r="AJ264" s="458"/>
      <c r="AK264" s="458"/>
      <c r="AL264" s="458"/>
      <c r="AM264" s="458"/>
      <c r="AN264" s="458"/>
      <c r="AO264" s="458"/>
      <c r="AP264" s="458"/>
      <c r="AQ264" s="458"/>
      <c r="AR264" s="458"/>
      <c r="AS264" s="458"/>
      <c r="AT264" s="458"/>
      <c r="AU264" s="458"/>
      <c r="AV264" s="458"/>
      <c r="AW264" s="458"/>
      <c r="AX264" s="458"/>
      <c r="AY264" s="458"/>
      <c r="AZ264" s="458"/>
      <c r="BA264" s="458"/>
      <c r="BB264" s="458"/>
      <c r="BC264" s="458"/>
      <c r="BD264" s="458"/>
      <c r="BE264" s="458"/>
      <c r="BF264" s="458"/>
      <c r="BG264" s="458"/>
      <c r="BH264" s="458"/>
      <c r="BI264" s="458"/>
      <c r="BJ264" s="458"/>
      <c r="BK264" s="458"/>
      <c r="BL264" s="458"/>
      <c r="BM264" s="458"/>
      <c r="BN264" s="458"/>
      <c r="BO264" s="458"/>
      <c r="BP264" s="458"/>
      <c r="BQ264" s="458"/>
      <c r="BR264" s="458"/>
      <c r="BS264" s="458"/>
      <c r="BT264" s="458"/>
      <c r="BU264" s="458"/>
      <c r="BV264" s="458"/>
      <c r="BW264" s="458"/>
      <c r="BX264" s="458"/>
      <c r="BY264" s="458"/>
      <c r="BZ264" s="458"/>
      <c r="CA264" s="458"/>
      <c r="CB264" s="458"/>
      <c r="CC264" s="458"/>
      <c r="CD264" s="458"/>
      <c r="CE264" s="458"/>
      <c r="CF264" s="458"/>
      <c r="CG264" s="458"/>
      <c r="CH264" s="458"/>
      <c r="CI264" s="458"/>
      <c r="CJ264" s="458"/>
    </row>
    <row r="265" spans="1:88" ht="33.65" customHeight="1">
      <c r="A265" s="453">
        <v>63</v>
      </c>
      <c r="B265" s="453"/>
      <c r="C265" s="454"/>
      <c r="D265" s="454"/>
      <c r="E265" s="454"/>
      <c r="F265" s="454"/>
      <c r="G265" s="454"/>
      <c r="H265" s="454"/>
      <c r="I265" s="454"/>
      <c r="J265" s="454"/>
      <c r="K265" s="454"/>
      <c r="L265" s="454"/>
      <c r="M265" s="454"/>
      <c r="N265" s="454"/>
      <c r="O265" s="454"/>
      <c r="P265" s="454"/>
      <c r="Q265" s="455"/>
      <c r="R265" s="456"/>
      <c r="S265" s="456"/>
      <c r="T265" s="456"/>
      <c r="U265" s="456"/>
      <c r="V265" s="302" t="s">
        <v>54</v>
      </c>
      <c r="W265" s="457"/>
      <c r="X265" s="456"/>
      <c r="Y265" s="456"/>
      <c r="Z265" s="456"/>
      <c r="AA265" s="456"/>
      <c r="AB265" s="302" t="s">
        <v>54</v>
      </c>
      <c r="AC265" s="457"/>
      <c r="AD265" s="456"/>
      <c r="AE265" s="456"/>
      <c r="AF265" s="456"/>
      <c r="AG265" s="456"/>
      <c r="AH265" s="458"/>
      <c r="AI265" s="458"/>
      <c r="AJ265" s="458"/>
      <c r="AK265" s="458"/>
      <c r="AL265" s="458"/>
      <c r="AM265" s="458"/>
      <c r="AN265" s="458"/>
      <c r="AO265" s="458"/>
      <c r="AP265" s="458"/>
      <c r="AQ265" s="458"/>
      <c r="AR265" s="458"/>
      <c r="AS265" s="458"/>
      <c r="AT265" s="458"/>
      <c r="AU265" s="458"/>
      <c r="AV265" s="458"/>
      <c r="AW265" s="458"/>
      <c r="AX265" s="458"/>
      <c r="AY265" s="458"/>
      <c r="AZ265" s="458"/>
      <c r="BA265" s="458"/>
      <c r="BB265" s="458"/>
      <c r="BC265" s="458"/>
      <c r="BD265" s="458"/>
      <c r="BE265" s="458"/>
      <c r="BF265" s="458"/>
      <c r="BG265" s="458"/>
      <c r="BH265" s="458"/>
      <c r="BI265" s="458"/>
      <c r="BJ265" s="458"/>
      <c r="BK265" s="458"/>
      <c r="BL265" s="458"/>
      <c r="BM265" s="458"/>
      <c r="BN265" s="458"/>
      <c r="BO265" s="458"/>
      <c r="BP265" s="458"/>
      <c r="BQ265" s="458"/>
      <c r="BR265" s="458"/>
      <c r="BS265" s="458"/>
      <c r="BT265" s="458"/>
      <c r="BU265" s="458"/>
      <c r="BV265" s="458"/>
      <c r="BW265" s="458"/>
      <c r="BX265" s="458"/>
      <c r="BY265" s="458"/>
      <c r="BZ265" s="458"/>
      <c r="CA265" s="458"/>
      <c r="CB265" s="458"/>
      <c r="CC265" s="458"/>
      <c r="CD265" s="458"/>
      <c r="CE265" s="458"/>
      <c r="CF265" s="458"/>
      <c r="CG265" s="458"/>
      <c r="CH265" s="458"/>
      <c r="CI265" s="458"/>
      <c r="CJ265" s="458"/>
    </row>
    <row r="266" spans="1:88" ht="33.65" customHeight="1">
      <c r="A266" s="453">
        <v>64</v>
      </c>
      <c r="B266" s="453"/>
      <c r="C266" s="454"/>
      <c r="D266" s="454"/>
      <c r="E266" s="454"/>
      <c r="F266" s="454"/>
      <c r="G266" s="454"/>
      <c r="H266" s="454"/>
      <c r="I266" s="454"/>
      <c r="J266" s="454"/>
      <c r="K266" s="454"/>
      <c r="L266" s="454"/>
      <c r="M266" s="454"/>
      <c r="N266" s="454"/>
      <c r="O266" s="454"/>
      <c r="P266" s="454"/>
      <c r="Q266" s="455"/>
      <c r="R266" s="456"/>
      <c r="S266" s="456"/>
      <c r="T266" s="456"/>
      <c r="U266" s="456"/>
      <c r="V266" s="302" t="s">
        <v>54</v>
      </c>
      <c r="W266" s="457"/>
      <c r="X266" s="456"/>
      <c r="Y266" s="456"/>
      <c r="Z266" s="456"/>
      <c r="AA266" s="456"/>
      <c r="AB266" s="302" t="s">
        <v>54</v>
      </c>
      <c r="AC266" s="457"/>
      <c r="AD266" s="456"/>
      <c r="AE266" s="456"/>
      <c r="AF266" s="456"/>
      <c r="AG266" s="456"/>
      <c r="AH266" s="458"/>
      <c r="AI266" s="458"/>
      <c r="AJ266" s="458"/>
      <c r="AK266" s="458"/>
      <c r="AL266" s="458"/>
      <c r="AM266" s="458"/>
      <c r="AN266" s="458"/>
      <c r="AO266" s="458"/>
      <c r="AP266" s="458"/>
      <c r="AQ266" s="458"/>
      <c r="AR266" s="458"/>
      <c r="AS266" s="458"/>
      <c r="AT266" s="458"/>
      <c r="AU266" s="458"/>
      <c r="AV266" s="458"/>
      <c r="AW266" s="458"/>
      <c r="AX266" s="458"/>
      <c r="AY266" s="458"/>
      <c r="AZ266" s="458"/>
      <c r="BA266" s="458"/>
      <c r="BB266" s="458"/>
      <c r="BC266" s="458"/>
      <c r="BD266" s="458"/>
      <c r="BE266" s="458"/>
      <c r="BF266" s="458"/>
      <c r="BG266" s="458"/>
      <c r="BH266" s="458"/>
      <c r="BI266" s="458"/>
      <c r="BJ266" s="458"/>
      <c r="BK266" s="458"/>
      <c r="BL266" s="458"/>
      <c r="BM266" s="458"/>
      <c r="BN266" s="458"/>
      <c r="BO266" s="458"/>
      <c r="BP266" s="458"/>
      <c r="BQ266" s="458"/>
      <c r="BR266" s="458"/>
      <c r="BS266" s="458"/>
      <c r="BT266" s="458"/>
      <c r="BU266" s="458"/>
      <c r="BV266" s="458"/>
      <c r="BW266" s="458"/>
      <c r="BX266" s="458"/>
      <c r="BY266" s="458"/>
      <c r="BZ266" s="458"/>
      <c r="CA266" s="458"/>
      <c r="CB266" s="458"/>
      <c r="CC266" s="458"/>
      <c r="CD266" s="458"/>
      <c r="CE266" s="458"/>
      <c r="CF266" s="458"/>
      <c r="CG266" s="458"/>
      <c r="CH266" s="458"/>
      <c r="CI266" s="458"/>
      <c r="CJ266" s="458"/>
    </row>
    <row r="267" spans="1:88" ht="33.65" customHeight="1">
      <c r="A267" s="453">
        <v>65</v>
      </c>
      <c r="B267" s="453"/>
      <c r="C267" s="454"/>
      <c r="D267" s="454"/>
      <c r="E267" s="454"/>
      <c r="F267" s="454"/>
      <c r="G267" s="454"/>
      <c r="H267" s="454"/>
      <c r="I267" s="454"/>
      <c r="J267" s="454"/>
      <c r="K267" s="454"/>
      <c r="L267" s="454"/>
      <c r="M267" s="454"/>
      <c r="N267" s="454"/>
      <c r="O267" s="454"/>
      <c r="P267" s="454"/>
      <c r="Q267" s="455"/>
      <c r="R267" s="456"/>
      <c r="S267" s="456"/>
      <c r="T267" s="456"/>
      <c r="U267" s="456"/>
      <c r="V267" s="302" t="s">
        <v>54</v>
      </c>
      <c r="W267" s="457"/>
      <c r="X267" s="456"/>
      <c r="Y267" s="456"/>
      <c r="Z267" s="456"/>
      <c r="AA267" s="456"/>
      <c r="AB267" s="302" t="s">
        <v>54</v>
      </c>
      <c r="AC267" s="457"/>
      <c r="AD267" s="456"/>
      <c r="AE267" s="456"/>
      <c r="AF267" s="456"/>
      <c r="AG267" s="456"/>
      <c r="AH267" s="458"/>
      <c r="AI267" s="458"/>
      <c r="AJ267" s="458"/>
      <c r="AK267" s="458"/>
      <c r="AL267" s="458"/>
      <c r="AM267" s="458"/>
      <c r="AN267" s="458"/>
      <c r="AO267" s="458"/>
      <c r="AP267" s="458"/>
      <c r="AQ267" s="458"/>
      <c r="AR267" s="458"/>
      <c r="AS267" s="458"/>
      <c r="AT267" s="458"/>
      <c r="AU267" s="458"/>
      <c r="AV267" s="458"/>
      <c r="AW267" s="458"/>
      <c r="AX267" s="458"/>
      <c r="AY267" s="458"/>
      <c r="AZ267" s="458"/>
      <c r="BA267" s="458"/>
      <c r="BB267" s="458"/>
      <c r="BC267" s="458"/>
      <c r="BD267" s="458"/>
      <c r="BE267" s="458"/>
      <c r="BF267" s="458"/>
      <c r="BG267" s="458"/>
      <c r="BH267" s="458"/>
      <c r="BI267" s="458"/>
      <c r="BJ267" s="458"/>
      <c r="BK267" s="458"/>
      <c r="BL267" s="458"/>
      <c r="BM267" s="458"/>
      <c r="BN267" s="458"/>
      <c r="BO267" s="458"/>
      <c r="BP267" s="458"/>
      <c r="BQ267" s="458"/>
      <c r="BR267" s="458"/>
      <c r="BS267" s="458"/>
      <c r="BT267" s="458"/>
      <c r="BU267" s="458"/>
      <c r="BV267" s="458"/>
      <c r="BW267" s="458"/>
      <c r="BX267" s="458"/>
      <c r="BY267" s="458"/>
      <c r="BZ267" s="458"/>
      <c r="CA267" s="458"/>
      <c r="CB267" s="458"/>
      <c r="CC267" s="458"/>
      <c r="CD267" s="458"/>
      <c r="CE267" s="458"/>
      <c r="CF267" s="458"/>
      <c r="CG267" s="458"/>
      <c r="CH267" s="458"/>
      <c r="CI267" s="458"/>
      <c r="CJ267" s="458"/>
    </row>
    <row r="268" spans="1:88" ht="33.65" customHeight="1">
      <c r="A268" s="453">
        <v>66</v>
      </c>
      <c r="B268" s="453"/>
      <c r="C268" s="454"/>
      <c r="D268" s="454"/>
      <c r="E268" s="454"/>
      <c r="F268" s="454"/>
      <c r="G268" s="454"/>
      <c r="H268" s="454"/>
      <c r="I268" s="454"/>
      <c r="J268" s="454"/>
      <c r="K268" s="454"/>
      <c r="L268" s="454"/>
      <c r="M268" s="454"/>
      <c r="N268" s="454"/>
      <c r="O268" s="454"/>
      <c r="P268" s="454"/>
      <c r="Q268" s="455"/>
      <c r="R268" s="456"/>
      <c r="S268" s="456"/>
      <c r="T268" s="456"/>
      <c r="U268" s="456"/>
      <c r="V268" s="302" t="s">
        <v>54</v>
      </c>
      <c r="W268" s="457"/>
      <c r="X268" s="456"/>
      <c r="Y268" s="456"/>
      <c r="Z268" s="456"/>
      <c r="AA268" s="456"/>
      <c r="AB268" s="302" t="s">
        <v>54</v>
      </c>
      <c r="AC268" s="457"/>
      <c r="AD268" s="456"/>
      <c r="AE268" s="456"/>
      <c r="AF268" s="456"/>
      <c r="AG268" s="456"/>
      <c r="AH268" s="458"/>
      <c r="AI268" s="458"/>
      <c r="AJ268" s="458"/>
      <c r="AK268" s="458"/>
      <c r="AL268" s="458"/>
      <c r="AM268" s="458"/>
      <c r="AN268" s="458"/>
      <c r="AO268" s="458"/>
      <c r="AP268" s="458"/>
      <c r="AQ268" s="458"/>
      <c r="AR268" s="458"/>
      <c r="AS268" s="458"/>
      <c r="AT268" s="458"/>
      <c r="AU268" s="458"/>
      <c r="AV268" s="458"/>
      <c r="AW268" s="458"/>
      <c r="AX268" s="458"/>
      <c r="AY268" s="458"/>
      <c r="AZ268" s="458"/>
      <c r="BA268" s="458"/>
      <c r="BB268" s="458"/>
      <c r="BC268" s="458"/>
      <c r="BD268" s="458"/>
      <c r="BE268" s="458"/>
      <c r="BF268" s="458"/>
      <c r="BG268" s="458"/>
      <c r="BH268" s="458"/>
      <c r="BI268" s="458"/>
      <c r="BJ268" s="458"/>
      <c r="BK268" s="458"/>
      <c r="BL268" s="458"/>
      <c r="BM268" s="458"/>
      <c r="BN268" s="458"/>
      <c r="BO268" s="458"/>
      <c r="BP268" s="458"/>
      <c r="BQ268" s="458"/>
      <c r="BR268" s="458"/>
      <c r="BS268" s="458"/>
      <c r="BT268" s="458"/>
      <c r="BU268" s="458"/>
      <c r="BV268" s="458"/>
      <c r="BW268" s="458"/>
      <c r="BX268" s="458"/>
      <c r="BY268" s="458"/>
      <c r="BZ268" s="458"/>
      <c r="CA268" s="458"/>
      <c r="CB268" s="458"/>
      <c r="CC268" s="458"/>
      <c r="CD268" s="458"/>
      <c r="CE268" s="458"/>
      <c r="CF268" s="458"/>
      <c r="CG268" s="458"/>
      <c r="CH268" s="458"/>
      <c r="CI268" s="458"/>
      <c r="CJ268" s="458"/>
    </row>
    <row r="269" spans="1:88" ht="33.65" customHeight="1">
      <c r="A269" s="453">
        <v>67</v>
      </c>
      <c r="B269" s="453"/>
      <c r="C269" s="454"/>
      <c r="D269" s="454"/>
      <c r="E269" s="454"/>
      <c r="F269" s="454"/>
      <c r="G269" s="454"/>
      <c r="H269" s="454"/>
      <c r="I269" s="454"/>
      <c r="J269" s="454"/>
      <c r="K269" s="454"/>
      <c r="L269" s="454"/>
      <c r="M269" s="454"/>
      <c r="N269" s="454"/>
      <c r="O269" s="454"/>
      <c r="P269" s="454"/>
      <c r="Q269" s="455"/>
      <c r="R269" s="456"/>
      <c r="S269" s="456"/>
      <c r="T269" s="456"/>
      <c r="U269" s="456"/>
      <c r="V269" s="302" t="s">
        <v>54</v>
      </c>
      <c r="W269" s="457"/>
      <c r="X269" s="456"/>
      <c r="Y269" s="456"/>
      <c r="Z269" s="456"/>
      <c r="AA269" s="456"/>
      <c r="AB269" s="302" t="s">
        <v>54</v>
      </c>
      <c r="AC269" s="457"/>
      <c r="AD269" s="456"/>
      <c r="AE269" s="456"/>
      <c r="AF269" s="456"/>
      <c r="AG269" s="456"/>
      <c r="AH269" s="458"/>
      <c r="AI269" s="458"/>
      <c r="AJ269" s="458"/>
      <c r="AK269" s="458"/>
      <c r="AL269" s="458"/>
      <c r="AM269" s="458"/>
      <c r="AN269" s="458"/>
      <c r="AO269" s="458"/>
      <c r="AP269" s="458"/>
      <c r="AQ269" s="458"/>
      <c r="AR269" s="458"/>
      <c r="AS269" s="458"/>
      <c r="AT269" s="458"/>
      <c r="AU269" s="458"/>
      <c r="AV269" s="458"/>
      <c r="AW269" s="458"/>
      <c r="AX269" s="458"/>
      <c r="AY269" s="458"/>
      <c r="AZ269" s="458"/>
      <c r="BA269" s="458"/>
      <c r="BB269" s="458"/>
      <c r="BC269" s="458"/>
      <c r="BD269" s="458"/>
      <c r="BE269" s="458"/>
      <c r="BF269" s="458"/>
      <c r="BG269" s="458"/>
      <c r="BH269" s="458"/>
      <c r="BI269" s="458"/>
      <c r="BJ269" s="458"/>
      <c r="BK269" s="458"/>
      <c r="BL269" s="458"/>
      <c r="BM269" s="458"/>
      <c r="BN269" s="458"/>
      <c r="BO269" s="458"/>
      <c r="BP269" s="458"/>
      <c r="BQ269" s="458"/>
      <c r="BR269" s="458"/>
      <c r="BS269" s="458"/>
      <c r="BT269" s="458"/>
      <c r="BU269" s="458"/>
      <c r="BV269" s="458"/>
      <c r="BW269" s="458"/>
      <c r="BX269" s="458"/>
      <c r="BY269" s="458"/>
      <c r="BZ269" s="458"/>
      <c r="CA269" s="458"/>
      <c r="CB269" s="458"/>
      <c r="CC269" s="458"/>
      <c r="CD269" s="458"/>
      <c r="CE269" s="458"/>
      <c r="CF269" s="458"/>
      <c r="CG269" s="458"/>
      <c r="CH269" s="458"/>
      <c r="CI269" s="458"/>
      <c r="CJ269" s="458"/>
    </row>
    <row r="270" spans="1:88" ht="33.65" customHeight="1">
      <c r="A270" s="453">
        <v>68</v>
      </c>
      <c r="B270" s="453"/>
      <c r="C270" s="454"/>
      <c r="D270" s="454"/>
      <c r="E270" s="454"/>
      <c r="F270" s="454"/>
      <c r="G270" s="454"/>
      <c r="H270" s="454"/>
      <c r="I270" s="454"/>
      <c r="J270" s="454"/>
      <c r="K270" s="454"/>
      <c r="L270" s="454"/>
      <c r="M270" s="454"/>
      <c r="N270" s="454"/>
      <c r="O270" s="454"/>
      <c r="P270" s="454"/>
      <c r="Q270" s="455"/>
      <c r="R270" s="456"/>
      <c r="S270" s="456"/>
      <c r="T270" s="456"/>
      <c r="U270" s="456"/>
      <c r="V270" s="302" t="s">
        <v>54</v>
      </c>
      <c r="W270" s="457"/>
      <c r="X270" s="456"/>
      <c r="Y270" s="456"/>
      <c r="Z270" s="456"/>
      <c r="AA270" s="456"/>
      <c r="AB270" s="302" t="s">
        <v>54</v>
      </c>
      <c r="AC270" s="457"/>
      <c r="AD270" s="456"/>
      <c r="AE270" s="456"/>
      <c r="AF270" s="456"/>
      <c r="AG270" s="456"/>
      <c r="AH270" s="458"/>
      <c r="AI270" s="458"/>
      <c r="AJ270" s="458"/>
      <c r="AK270" s="458"/>
      <c r="AL270" s="458"/>
      <c r="AM270" s="458"/>
      <c r="AN270" s="458"/>
      <c r="AO270" s="458"/>
      <c r="AP270" s="458"/>
      <c r="AQ270" s="458"/>
      <c r="AR270" s="458"/>
      <c r="AS270" s="458"/>
      <c r="AT270" s="458"/>
      <c r="AU270" s="458"/>
      <c r="AV270" s="458"/>
      <c r="AW270" s="458"/>
      <c r="AX270" s="458"/>
      <c r="AY270" s="458"/>
      <c r="AZ270" s="458"/>
      <c r="BA270" s="458"/>
      <c r="BB270" s="458"/>
      <c r="BC270" s="458"/>
      <c r="BD270" s="458"/>
      <c r="BE270" s="458"/>
      <c r="BF270" s="458"/>
      <c r="BG270" s="458"/>
      <c r="BH270" s="458"/>
      <c r="BI270" s="458"/>
      <c r="BJ270" s="458"/>
      <c r="BK270" s="458"/>
      <c r="BL270" s="458"/>
      <c r="BM270" s="458"/>
      <c r="BN270" s="458"/>
      <c r="BO270" s="458"/>
      <c r="BP270" s="458"/>
      <c r="BQ270" s="458"/>
      <c r="BR270" s="458"/>
      <c r="BS270" s="458"/>
      <c r="BT270" s="458"/>
      <c r="BU270" s="458"/>
      <c r="BV270" s="458"/>
      <c r="BW270" s="458"/>
      <c r="BX270" s="458"/>
      <c r="BY270" s="458"/>
      <c r="BZ270" s="458"/>
      <c r="CA270" s="458"/>
      <c r="CB270" s="458"/>
      <c r="CC270" s="458"/>
      <c r="CD270" s="458"/>
      <c r="CE270" s="458"/>
      <c r="CF270" s="458"/>
      <c r="CG270" s="458"/>
      <c r="CH270" s="458"/>
      <c r="CI270" s="458"/>
      <c r="CJ270" s="458"/>
    </row>
    <row r="271" spans="1:88" ht="33.65" customHeight="1">
      <c r="A271" s="453">
        <v>69</v>
      </c>
      <c r="B271" s="453"/>
      <c r="C271" s="454"/>
      <c r="D271" s="454"/>
      <c r="E271" s="454"/>
      <c r="F271" s="454"/>
      <c r="G271" s="454"/>
      <c r="H271" s="454"/>
      <c r="I271" s="454"/>
      <c r="J271" s="454"/>
      <c r="K271" s="454"/>
      <c r="L271" s="454"/>
      <c r="M271" s="454"/>
      <c r="N271" s="454"/>
      <c r="O271" s="454"/>
      <c r="P271" s="454"/>
      <c r="Q271" s="455"/>
      <c r="R271" s="456"/>
      <c r="S271" s="456"/>
      <c r="T271" s="456"/>
      <c r="U271" s="456"/>
      <c r="V271" s="302" t="s">
        <v>54</v>
      </c>
      <c r="W271" s="457"/>
      <c r="X271" s="456"/>
      <c r="Y271" s="456"/>
      <c r="Z271" s="456"/>
      <c r="AA271" s="456"/>
      <c r="AB271" s="302" t="s">
        <v>54</v>
      </c>
      <c r="AC271" s="457"/>
      <c r="AD271" s="456"/>
      <c r="AE271" s="456"/>
      <c r="AF271" s="456"/>
      <c r="AG271" s="456"/>
      <c r="AH271" s="458"/>
      <c r="AI271" s="458"/>
      <c r="AJ271" s="458"/>
      <c r="AK271" s="458"/>
      <c r="AL271" s="458"/>
      <c r="AM271" s="458"/>
      <c r="AN271" s="458"/>
      <c r="AO271" s="458"/>
      <c r="AP271" s="458"/>
      <c r="AQ271" s="458"/>
      <c r="AR271" s="458"/>
      <c r="AS271" s="458"/>
      <c r="AT271" s="458"/>
      <c r="AU271" s="458"/>
      <c r="AV271" s="458"/>
      <c r="AW271" s="458"/>
      <c r="AX271" s="458"/>
      <c r="AY271" s="458"/>
      <c r="AZ271" s="458"/>
      <c r="BA271" s="458"/>
      <c r="BB271" s="458"/>
      <c r="BC271" s="458"/>
      <c r="BD271" s="458"/>
      <c r="BE271" s="458"/>
      <c r="BF271" s="458"/>
      <c r="BG271" s="458"/>
      <c r="BH271" s="458"/>
      <c r="BI271" s="458"/>
      <c r="BJ271" s="458"/>
      <c r="BK271" s="458"/>
      <c r="BL271" s="458"/>
      <c r="BM271" s="458"/>
      <c r="BN271" s="458"/>
      <c r="BO271" s="458"/>
      <c r="BP271" s="458"/>
      <c r="BQ271" s="458"/>
      <c r="BR271" s="458"/>
      <c r="BS271" s="458"/>
      <c r="BT271" s="458"/>
      <c r="BU271" s="458"/>
      <c r="BV271" s="458"/>
      <c r="BW271" s="458"/>
      <c r="BX271" s="458"/>
      <c r="BY271" s="458"/>
      <c r="BZ271" s="458"/>
      <c r="CA271" s="458"/>
      <c r="CB271" s="458"/>
      <c r="CC271" s="458"/>
      <c r="CD271" s="458"/>
      <c r="CE271" s="458"/>
      <c r="CF271" s="458"/>
      <c r="CG271" s="458"/>
      <c r="CH271" s="458"/>
      <c r="CI271" s="458"/>
      <c r="CJ271" s="458"/>
    </row>
    <row r="272" spans="1:88" ht="33.65" customHeight="1">
      <c r="A272" s="453">
        <v>70</v>
      </c>
      <c r="B272" s="453"/>
      <c r="C272" s="454"/>
      <c r="D272" s="454"/>
      <c r="E272" s="454"/>
      <c r="F272" s="454"/>
      <c r="G272" s="454"/>
      <c r="H272" s="454"/>
      <c r="I272" s="454"/>
      <c r="J272" s="454"/>
      <c r="K272" s="454"/>
      <c r="L272" s="454"/>
      <c r="M272" s="454"/>
      <c r="N272" s="454"/>
      <c r="O272" s="454"/>
      <c r="P272" s="454"/>
      <c r="Q272" s="455"/>
      <c r="R272" s="456"/>
      <c r="S272" s="456"/>
      <c r="T272" s="456"/>
      <c r="U272" s="456"/>
      <c r="V272" s="302" t="s">
        <v>54</v>
      </c>
      <c r="W272" s="457"/>
      <c r="X272" s="456"/>
      <c r="Y272" s="456"/>
      <c r="Z272" s="456"/>
      <c r="AA272" s="456"/>
      <c r="AB272" s="302" t="s">
        <v>54</v>
      </c>
      <c r="AC272" s="457"/>
      <c r="AD272" s="456"/>
      <c r="AE272" s="456"/>
      <c r="AF272" s="456"/>
      <c r="AG272" s="456"/>
      <c r="AH272" s="458"/>
      <c r="AI272" s="458"/>
      <c r="AJ272" s="458"/>
      <c r="AK272" s="458"/>
      <c r="AL272" s="458"/>
      <c r="AM272" s="458"/>
      <c r="AN272" s="458"/>
      <c r="AO272" s="458"/>
      <c r="AP272" s="458"/>
      <c r="AQ272" s="458"/>
      <c r="AR272" s="458"/>
      <c r="AS272" s="458"/>
      <c r="AT272" s="458"/>
      <c r="AU272" s="458"/>
      <c r="AV272" s="458"/>
      <c r="AW272" s="458"/>
      <c r="AX272" s="458"/>
      <c r="AY272" s="458"/>
      <c r="AZ272" s="458"/>
      <c r="BA272" s="458"/>
      <c r="BB272" s="458"/>
      <c r="BC272" s="458"/>
      <c r="BD272" s="458"/>
      <c r="BE272" s="458"/>
      <c r="BF272" s="458"/>
      <c r="BG272" s="458"/>
      <c r="BH272" s="458"/>
      <c r="BI272" s="458"/>
      <c r="BJ272" s="458"/>
      <c r="BK272" s="458"/>
      <c r="BL272" s="458"/>
      <c r="BM272" s="458"/>
      <c r="BN272" s="458"/>
      <c r="BO272" s="458"/>
      <c r="BP272" s="458"/>
      <c r="BQ272" s="458"/>
      <c r="BR272" s="458"/>
      <c r="BS272" s="458"/>
      <c r="BT272" s="458"/>
      <c r="BU272" s="458"/>
      <c r="BV272" s="458"/>
      <c r="BW272" s="458"/>
      <c r="BX272" s="458"/>
      <c r="BY272" s="458"/>
      <c r="BZ272" s="458"/>
      <c r="CA272" s="458"/>
      <c r="CB272" s="458"/>
      <c r="CC272" s="458"/>
      <c r="CD272" s="458"/>
      <c r="CE272" s="458"/>
      <c r="CF272" s="458"/>
      <c r="CG272" s="458"/>
      <c r="CH272" s="458"/>
      <c r="CI272" s="458"/>
      <c r="CJ272" s="458"/>
    </row>
    <row r="273" spans="1:88" ht="33.65" customHeight="1">
      <c r="A273" s="453">
        <v>71</v>
      </c>
      <c r="B273" s="453"/>
      <c r="C273" s="454"/>
      <c r="D273" s="454"/>
      <c r="E273" s="454"/>
      <c r="F273" s="454"/>
      <c r="G273" s="454"/>
      <c r="H273" s="454"/>
      <c r="I273" s="454"/>
      <c r="J273" s="454"/>
      <c r="K273" s="454"/>
      <c r="L273" s="454"/>
      <c r="M273" s="454"/>
      <c r="N273" s="454"/>
      <c r="O273" s="454"/>
      <c r="P273" s="454"/>
      <c r="Q273" s="455"/>
      <c r="R273" s="456"/>
      <c r="S273" s="456"/>
      <c r="T273" s="456"/>
      <c r="U273" s="456"/>
      <c r="V273" s="302" t="s">
        <v>54</v>
      </c>
      <c r="W273" s="457"/>
      <c r="X273" s="456"/>
      <c r="Y273" s="456"/>
      <c r="Z273" s="456"/>
      <c r="AA273" s="456"/>
      <c r="AB273" s="302" t="s">
        <v>54</v>
      </c>
      <c r="AC273" s="457"/>
      <c r="AD273" s="456"/>
      <c r="AE273" s="456"/>
      <c r="AF273" s="456"/>
      <c r="AG273" s="456"/>
      <c r="AH273" s="458"/>
      <c r="AI273" s="458"/>
      <c r="AJ273" s="458"/>
      <c r="AK273" s="458"/>
      <c r="AL273" s="458"/>
      <c r="AM273" s="458"/>
      <c r="AN273" s="458"/>
      <c r="AO273" s="458"/>
      <c r="AP273" s="458"/>
      <c r="AQ273" s="458"/>
      <c r="AR273" s="458"/>
      <c r="AS273" s="458"/>
      <c r="AT273" s="458"/>
      <c r="AU273" s="458"/>
      <c r="AV273" s="458"/>
      <c r="AW273" s="458"/>
      <c r="AX273" s="458"/>
      <c r="AY273" s="458"/>
      <c r="AZ273" s="458"/>
      <c r="BA273" s="458"/>
      <c r="BB273" s="458"/>
      <c r="BC273" s="458"/>
      <c r="BD273" s="458"/>
      <c r="BE273" s="458"/>
      <c r="BF273" s="458"/>
      <c r="BG273" s="458"/>
      <c r="BH273" s="458"/>
      <c r="BI273" s="458"/>
      <c r="BJ273" s="458"/>
      <c r="BK273" s="458"/>
      <c r="BL273" s="458"/>
      <c r="BM273" s="458"/>
      <c r="BN273" s="458"/>
      <c r="BO273" s="458"/>
      <c r="BP273" s="458"/>
      <c r="BQ273" s="458"/>
      <c r="BR273" s="458"/>
      <c r="BS273" s="458"/>
      <c r="BT273" s="458"/>
      <c r="BU273" s="458"/>
      <c r="BV273" s="458"/>
      <c r="BW273" s="458"/>
      <c r="BX273" s="458"/>
      <c r="BY273" s="458"/>
      <c r="BZ273" s="458"/>
      <c r="CA273" s="458"/>
      <c r="CB273" s="458"/>
      <c r="CC273" s="458"/>
      <c r="CD273" s="458"/>
      <c r="CE273" s="458"/>
      <c r="CF273" s="458"/>
      <c r="CG273" s="458"/>
      <c r="CH273" s="458"/>
      <c r="CI273" s="458"/>
      <c r="CJ273" s="458"/>
    </row>
    <row r="274" spans="1:88" ht="33.65" customHeight="1">
      <c r="A274" s="453">
        <v>72</v>
      </c>
      <c r="B274" s="453"/>
      <c r="C274" s="454"/>
      <c r="D274" s="454"/>
      <c r="E274" s="454"/>
      <c r="F274" s="454"/>
      <c r="G274" s="454"/>
      <c r="H274" s="454"/>
      <c r="I274" s="454"/>
      <c r="J274" s="454"/>
      <c r="K274" s="454"/>
      <c r="L274" s="454"/>
      <c r="M274" s="454"/>
      <c r="N274" s="454"/>
      <c r="O274" s="454"/>
      <c r="P274" s="454"/>
      <c r="Q274" s="455"/>
      <c r="R274" s="456"/>
      <c r="S274" s="456"/>
      <c r="T274" s="456"/>
      <c r="U274" s="456"/>
      <c r="V274" s="302" t="s">
        <v>54</v>
      </c>
      <c r="W274" s="457"/>
      <c r="X274" s="456"/>
      <c r="Y274" s="456"/>
      <c r="Z274" s="456"/>
      <c r="AA274" s="456"/>
      <c r="AB274" s="302" t="s">
        <v>54</v>
      </c>
      <c r="AC274" s="457"/>
      <c r="AD274" s="456"/>
      <c r="AE274" s="456"/>
      <c r="AF274" s="456"/>
      <c r="AG274" s="456"/>
      <c r="AH274" s="458"/>
      <c r="AI274" s="458"/>
      <c r="AJ274" s="458"/>
      <c r="AK274" s="458"/>
      <c r="AL274" s="458"/>
      <c r="AM274" s="458"/>
      <c r="AN274" s="458"/>
      <c r="AO274" s="458"/>
      <c r="AP274" s="458"/>
      <c r="AQ274" s="458"/>
      <c r="AR274" s="458"/>
      <c r="AS274" s="458"/>
      <c r="AT274" s="458"/>
      <c r="AU274" s="458"/>
      <c r="AV274" s="458"/>
      <c r="AW274" s="458"/>
      <c r="AX274" s="458"/>
      <c r="AY274" s="458"/>
      <c r="AZ274" s="458"/>
      <c r="BA274" s="458"/>
      <c r="BB274" s="458"/>
      <c r="BC274" s="458"/>
      <c r="BD274" s="458"/>
      <c r="BE274" s="458"/>
      <c r="BF274" s="458"/>
      <c r="BG274" s="458"/>
      <c r="BH274" s="458"/>
      <c r="BI274" s="458"/>
      <c r="BJ274" s="458"/>
      <c r="BK274" s="458"/>
      <c r="BL274" s="458"/>
      <c r="BM274" s="458"/>
      <c r="BN274" s="458"/>
      <c r="BO274" s="458"/>
      <c r="BP274" s="458"/>
      <c r="BQ274" s="458"/>
      <c r="BR274" s="458"/>
      <c r="BS274" s="458"/>
      <c r="BT274" s="458"/>
      <c r="BU274" s="458"/>
      <c r="BV274" s="458"/>
      <c r="BW274" s="458"/>
      <c r="BX274" s="458"/>
      <c r="BY274" s="458"/>
      <c r="BZ274" s="458"/>
      <c r="CA274" s="458"/>
      <c r="CB274" s="458"/>
      <c r="CC274" s="458"/>
      <c r="CD274" s="458"/>
      <c r="CE274" s="458"/>
      <c r="CF274" s="458"/>
      <c r="CG274" s="458"/>
      <c r="CH274" s="458"/>
      <c r="CI274" s="458"/>
      <c r="CJ274" s="458"/>
    </row>
    <row r="275" spans="1:88" ht="33.65" customHeight="1">
      <c r="A275" s="453">
        <v>73</v>
      </c>
      <c r="B275" s="453"/>
      <c r="C275" s="454"/>
      <c r="D275" s="454"/>
      <c r="E275" s="454"/>
      <c r="F275" s="454"/>
      <c r="G275" s="454"/>
      <c r="H275" s="454"/>
      <c r="I275" s="454"/>
      <c r="J275" s="454"/>
      <c r="K275" s="454"/>
      <c r="L275" s="454"/>
      <c r="M275" s="454"/>
      <c r="N275" s="454"/>
      <c r="O275" s="454"/>
      <c r="P275" s="454"/>
      <c r="Q275" s="455"/>
      <c r="R275" s="456"/>
      <c r="S275" s="456"/>
      <c r="T275" s="456"/>
      <c r="U275" s="456"/>
      <c r="V275" s="302" t="s">
        <v>54</v>
      </c>
      <c r="W275" s="457"/>
      <c r="X275" s="456"/>
      <c r="Y275" s="456"/>
      <c r="Z275" s="456"/>
      <c r="AA275" s="456"/>
      <c r="AB275" s="302" t="s">
        <v>54</v>
      </c>
      <c r="AC275" s="457"/>
      <c r="AD275" s="456"/>
      <c r="AE275" s="456"/>
      <c r="AF275" s="456"/>
      <c r="AG275" s="456"/>
      <c r="AH275" s="458"/>
      <c r="AI275" s="458"/>
      <c r="AJ275" s="458"/>
      <c r="AK275" s="458"/>
      <c r="AL275" s="458"/>
      <c r="AM275" s="458"/>
      <c r="AN275" s="458"/>
      <c r="AO275" s="458"/>
      <c r="AP275" s="458"/>
      <c r="AQ275" s="458"/>
      <c r="AR275" s="458"/>
      <c r="AS275" s="458"/>
      <c r="AT275" s="458"/>
      <c r="AU275" s="458"/>
      <c r="AV275" s="458"/>
      <c r="AW275" s="458"/>
      <c r="AX275" s="458"/>
      <c r="AY275" s="458"/>
      <c r="AZ275" s="458"/>
      <c r="BA275" s="458"/>
      <c r="BB275" s="458"/>
      <c r="BC275" s="458"/>
      <c r="BD275" s="458"/>
      <c r="BE275" s="458"/>
      <c r="BF275" s="458"/>
      <c r="BG275" s="458"/>
      <c r="BH275" s="458"/>
      <c r="BI275" s="458"/>
      <c r="BJ275" s="458"/>
      <c r="BK275" s="458"/>
      <c r="BL275" s="458"/>
      <c r="BM275" s="458"/>
      <c r="BN275" s="458"/>
      <c r="BO275" s="458"/>
      <c r="BP275" s="458"/>
      <c r="BQ275" s="458"/>
      <c r="BR275" s="458"/>
      <c r="BS275" s="458"/>
      <c r="BT275" s="458"/>
      <c r="BU275" s="458"/>
      <c r="BV275" s="458"/>
      <c r="BW275" s="458"/>
      <c r="BX275" s="458"/>
      <c r="BY275" s="458"/>
      <c r="BZ275" s="458"/>
      <c r="CA275" s="458"/>
      <c r="CB275" s="458"/>
      <c r="CC275" s="458"/>
      <c r="CD275" s="458"/>
      <c r="CE275" s="458"/>
      <c r="CF275" s="458"/>
      <c r="CG275" s="458"/>
      <c r="CH275" s="458"/>
      <c r="CI275" s="458"/>
      <c r="CJ275" s="458"/>
    </row>
    <row r="276" spans="1:88" ht="33.65" customHeight="1">
      <c r="A276" s="453">
        <v>74</v>
      </c>
      <c r="B276" s="453"/>
      <c r="C276" s="454"/>
      <c r="D276" s="454"/>
      <c r="E276" s="454"/>
      <c r="F276" s="454"/>
      <c r="G276" s="454"/>
      <c r="H276" s="454"/>
      <c r="I276" s="454"/>
      <c r="J276" s="454"/>
      <c r="K276" s="454"/>
      <c r="L276" s="454"/>
      <c r="M276" s="454"/>
      <c r="N276" s="454"/>
      <c r="O276" s="454"/>
      <c r="P276" s="454"/>
      <c r="Q276" s="455"/>
      <c r="R276" s="456"/>
      <c r="S276" s="456"/>
      <c r="T276" s="456"/>
      <c r="U276" s="456"/>
      <c r="V276" s="302" t="s">
        <v>54</v>
      </c>
      <c r="W276" s="457"/>
      <c r="X276" s="456"/>
      <c r="Y276" s="456"/>
      <c r="Z276" s="456"/>
      <c r="AA276" s="456"/>
      <c r="AB276" s="302" t="s">
        <v>54</v>
      </c>
      <c r="AC276" s="457"/>
      <c r="AD276" s="456"/>
      <c r="AE276" s="456"/>
      <c r="AF276" s="456"/>
      <c r="AG276" s="456"/>
      <c r="AH276" s="458"/>
      <c r="AI276" s="458"/>
      <c r="AJ276" s="458"/>
      <c r="AK276" s="458"/>
      <c r="AL276" s="458"/>
      <c r="AM276" s="458"/>
      <c r="AN276" s="458"/>
      <c r="AO276" s="458"/>
      <c r="AP276" s="458"/>
      <c r="AQ276" s="458"/>
      <c r="AR276" s="458"/>
      <c r="AS276" s="458"/>
      <c r="AT276" s="458"/>
      <c r="AU276" s="458"/>
      <c r="AV276" s="458"/>
      <c r="AW276" s="458"/>
      <c r="AX276" s="458"/>
      <c r="AY276" s="458"/>
      <c r="AZ276" s="458"/>
      <c r="BA276" s="458"/>
      <c r="BB276" s="458"/>
      <c r="BC276" s="458"/>
      <c r="BD276" s="458"/>
      <c r="BE276" s="458"/>
      <c r="BF276" s="458"/>
      <c r="BG276" s="458"/>
      <c r="BH276" s="458"/>
      <c r="BI276" s="458"/>
      <c r="BJ276" s="458"/>
      <c r="BK276" s="458"/>
      <c r="BL276" s="458"/>
      <c r="BM276" s="458"/>
      <c r="BN276" s="458"/>
      <c r="BO276" s="458"/>
      <c r="BP276" s="458"/>
      <c r="BQ276" s="458"/>
      <c r="BR276" s="458"/>
      <c r="BS276" s="458"/>
      <c r="BT276" s="458"/>
      <c r="BU276" s="458"/>
      <c r="BV276" s="458"/>
      <c r="BW276" s="458"/>
      <c r="BX276" s="458"/>
      <c r="BY276" s="458"/>
      <c r="BZ276" s="458"/>
      <c r="CA276" s="458"/>
      <c r="CB276" s="458"/>
      <c r="CC276" s="458"/>
      <c r="CD276" s="458"/>
      <c r="CE276" s="458"/>
      <c r="CF276" s="458"/>
      <c r="CG276" s="458"/>
      <c r="CH276" s="458"/>
      <c r="CI276" s="458"/>
      <c r="CJ276" s="458"/>
    </row>
    <row r="277" spans="1:88" ht="33.65" customHeight="1">
      <c r="A277" s="453">
        <v>75</v>
      </c>
      <c r="B277" s="453"/>
      <c r="C277" s="454"/>
      <c r="D277" s="454"/>
      <c r="E277" s="454"/>
      <c r="F277" s="454"/>
      <c r="G277" s="454"/>
      <c r="H277" s="454"/>
      <c r="I277" s="454"/>
      <c r="J277" s="454"/>
      <c r="K277" s="454"/>
      <c r="L277" s="454"/>
      <c r="M277" s="454"/>
      <c r="N277" s="454"/>
      <c r="O277" s="454"/>
      <c r="P277" s="454"/>
      <c r="Q277" s="455"/>
      <c r="R277" s="456"/>
      <c r="S277" s="456"/>
      <c r="T277" s="456"/>
      <c r="U277" s="456"/>
      <c r="V277" s="302" t="s">
        <v>54</v>
      </c>
      <c r="W277" s="457"/>
      <c r="X277" s="456"/>
      <c r="Y277" s="456"/>
      <c r="Z277" s="456"/>
      <c r="AA277" s="456"/>
      <c r="AB277" s="302" t="s">
        <v>54</v>
      </c>
      <c r="AC277" s="457"/>
      <c r="AD277" s="456"/>
      <c r="AE277" s="456"/>
      <c r="AF277" s="456"/>
      <c r="AG277" s="456"/>
      <c r="AH277" s="458"/>
      <c r="AI277" s="458"/>
      <c r="AJ277" s="458"/>
      <c r="AK277" s="458"/>
      <c r="AL277" s="458"/>
      <c r="AM277" s="458"/>
      <c r="AN277" s="458"/>
      <c r="AO277" s="458"/>
      <c r="AP277" s="458"/>
      <c r="AQ277" s="458"/>
      <c r="AR277" s="458"/>
      <c r="AS277" s="458"/>
      <c r="AT277" s="458"/>
      <c r="AU277" s="458"/>
      <c r="AV277" s="458"/>
      <c r="AW277" s="458"/>
      <c r="AX277" s="458"/>
      <c r="AY277" s="458"/>
      <c r="AZ277" s="458"/>
      <c r="BA277" s="458"/>
      <c r="BB277" s="458"/>
      <c r="BC277" s="458"/>
      <c r="BD277" s="458"/>
      <c r="BE277" s="458"/>
      <c r="BF277" s="458"/>
      <c r="BG277" s="458"/>
      <c r="BH277" s="458"/>
      <c r="BI277" s="458"/>
      <c r="BJ277" s="458"/>
      <c r="BK277" s="458"/>
      <c r="BL277" s="458"/>
      <c r="BM277" s="458"/>
      <c r="BN277" s="458"/>
      <c r="BO277" s="458"/>
      <c r="BP277" s="458"/>
      <c r="BQ277" s="458"/>
      <c r="BR277" s="458"/>
      <c r="BS277" s="458"/>
      <c r="BT277" s="458"/>
      <c r="BU277" s="458"/>
      <c r="BV277" s="458"/>
      <c r="BW277" s="458"/>
      <c r="BX277" s="458"/>
      <c r="BY277" s="458"/>
      <c r="BZ277" s="458"/>
      <c r="CA277" s="458"/>
      <c r="CB277" s="458"/>
      <c r="CC277" s="458"/>
      <c r="CD277" s="458"/>
      <c r="CE277" s="458"/>
      <c r="CF277" s="458"/>
      <c r="CG277" s="458"/>
      <c r="CH277" s="458"/>
      <c r="CI277" s="458"/>
      <c r="CJ277" s="458"/>
    </row>
    <row r="278" spans="1:88" ht="33.65" customHeight="1">
      <c r="A278" s="453">
        <v>76</v>
      </c>
      <c r="B278" s="453"/>
      <c r="C278" s="454"/>
      <c r="D278" s="454"/>
      <c r="E278" s="454"/>
      <c r="F278" s="454"/>
      <c r="G278" s="454"/>
      <c r="H278" s="454"/>
      <c r="I278" s="454"/>
      <c r="J278" s="454"/>
      <c r="K278" s="454"/>
      <c r="L278" s="454"/>
      <c r="M278" s="454"/>
      <c r="N278" s="454"/>
      <c r="O278" s="454"/>
      <c r="P278" s="454"/>
      <c r="Q278" s="455"/>
      <c r="R278" s="456"/>
      <c r="S278" s="456"/>
      <c r="T278" s="456"/>
      <c r="U278" s="456"/>
      <c r="V278" s="302" t="s">
        <v>54</v>
      </c>
      <c r="W278" s="457"/>
      <c r="X278" s="456"/>
      <c r="Y278" s="456"/>
      <c r="Z278" s="456"/>
      <c r="AA278" s="456"/>
      <c r="AB278" s="302" t="s">
        <v>54</v>
      </c>
      <c r="AC278" s="457"/>
      <c r="AD278" s="456"/>
      <c r="AE278" s="456"/>
      <c r="AF278" s="456"/>
      <c r="AG278" s="456"/>
      <c r="AH278" s="458"/>
      <c r="AI278" s="458"/>
      <c r="AJ278" s="458"/>
      <c r="AK278" s="458"/>
      <c r="AL278" s="458"/>
      <c r="AM278" s="458"/>
      <c r="AN278" s="458"/>
      <c r="AO278" s="458"/>
      <c r="AP278" s="458"/>
      <c r="AQ278" s="458"/>
      <c r="AR278" s="458"/>
      <c r="AS278" s="458"/>
      <c r="AT278" s="458"/>
      <c r="AU278" s="458"/>
      <c r="AV278" s="458"/>
      <c r="AW278" s="458"/>
      <c r="AX278" s="458"/>
      <c r="AY278" s="458"/>
      <c r="AZ278" s="458"/>
      <c r="BA278" s="458"/>
      <c r="BB278" s="458"/>
      <c r="BC278" s="458"/>
      <c r="BD278" s="458"/>
      <c r="BE278" s="458"/>
      <c r="BF278" s="458"/>
      <c r="BG278" s="458"/>
      <c r="BH278" s="458"/>
      <c r="BI278" s="458"/>
      <c r="BJ278" s="458"/>
      <c r="BK278" s="458"/>
      <c r="BL278" s="458"/>
      <c r="BM278" s="458"/>
      <c r="BN278" s="458"/>
      <c r="BO278" s="458"/>
      <c r="BP278" s="458"/>
      <c r="BQ278" s="458"/>
      <c r="BR278" s="458"/>
      <c r="BS278" s="458"/>
      <c r="BT278" s="458"/>
      <c r="BU278" s="458"/>
      <c r="BV278" s="458"/>
      <c r="BW278" s="458"/>
      <c r="BX278" s="458"/>
      <c r="BY278" s="458"/>
      <c r="BZ278" s="458"/>
      <c r="CA278" s="458"/>
      <c r="CB278" s="458"/>
      <c r="CC278" s="458"/>
      <c r="CD278" s="458"/>
      <c r="CE278" s="458"/>
      <c r="CF278" s="458"/>
      <c r="CG278" s="458"/>
      <c r="CH278" s="458"/>
      <c r="CI278" s="458"/>
      <c r="CJ278" s="458"/>
    </row>
    <row r="279" spans="1:88" ht="33.65" customHeight="1">
      <c r="A279" s="453">
        <v>77</v>
      </c>
      <c r="B279" s="453"/>
      <c r="C279" s="454"/>
      <c r="D279" s="454"/>
      <c r="E279" s="454"/>
      <c r="F279" s="454"/>
      <c r="G279" s="454"/>
      <c r="H279" s="454"/>
      <c r="I279" s="454"/>
      <c r="J279" s="454"/>
      <c r="K279" s="454"/>
      <c r="L279" s="454"/>
      <c r="M279" s="454"/>
      <c r="N279" s="454"/>
      <c r="O279" s="454"/>
      <c r="P279" s="454"/>
      <c r="Q279" s="455"/>
      <c r="R279" s="456"/>
      <c r="S279" s="456"/>
      <c r="T279" s="456"/>
      <c r="U279" s="456"/>
      <c r="V279" s="302" t="s">
        <v>54</v>
      </c>
      <c r="W279" s="457"/>
      <c r="X279" s="456"/>
      <c r="Y279" s="456"/>
      <c r="Z279" s="456"/>
      <c r="AA279" s="456"/>
      <c r="AB279" s="302" t="s">
        <v>54</v>
      </c>
      <c r="AC279" s="457"/>
      <c r="AD279" s="456"/>
      <c r="AE279" s="456"/>
      <c r="AF279" s="456"/>
      <c r="AG279" s="456"/>
      <c r="AH279" s="458"/>
      <c r="AI279" s="458"/>
      <c r="AJ279" s="458"/>
      <c r="AK279" s="458"/>
      <c r="AL279" s="458"/>
      <c r="AM279" s="458"/>
      <c r="AN279" s="458"/>
      <c r="AO279" s="458"/>
      <c r="AP279" s="458"/>
      <c r="AQ279" s="458"/>
      <c r="AR279" s="458"/>
      <c r="AS279" s="458"/>
      <c r="AT279" s="458"/>
      <c r="AU279" s="458"/>
      <c r="AV279" s="458"/>
      <c r="AW279" s="458"/>
      <c r="AX279" s="458"/>
      <c r="AY279" s="458"/>
      <c r="AZ279" s="458"/>
      <c r="BA279" s="458"/>
      <c r="BB279" s="458"/>
      <c r="BC279" s="458"/>
      <c r="BD279" s="458"/>
      <c r="BE279" s="458"/>
      <c r="BF279" s="458"/>
      <c r="BG279" s="458"/>
      <c r="BH279" s="458"/>
      <c r="BI279" s="458"/>
      <c r="BJ279" s="458"/>
      <c r="BK279" s="458"/>
      <c r="BL279" s="458"/>
      <c r="BM279" s="458"/>
      <c r="BN279" s="458"/>
      <c r="BO279" s="458"/>
      <c r="BP279" s="458"/>
      <c r="BQ279" s="458"/>
      <c r="BR279" s="458"/>
      <c r="BS279" s="458"/>
      <c r="BT279" s="458"/>
      <c r="BU279" s="458"/>
      <c r="BV279" s="458"/>
      <c r="BW279" s="458"/>
      <c r="BX279" s="458"/>
      <c r="BY279" s="458"/>
      <c r="BZ279" s="458"/>
      <c r="CA279" s="458"/>
      <c r="CB279" s="458"/>
      <c r="CC279" s="458"/>
      <c r="CD279" s="458"/>
      <c r="CE279" s="458"/>
      <c r="CF279" s="458"/>
      <c r="CG279" s="458"/>
      <c r="CH279" s="458"/>
      <c r="CI279" s="458"/>
      <c r="CJ279" s="458"/>
    </row>
    <row r="280" spans="1:88" ht="33.65" customHeight="1">
      <c r="A280" s="453">
        <v>78</v>
      </c>
      <c r="B280" s="453"/>
      <c r="C280" s="454"/>
      <c r="D280" s="454"/>
      <c r="E280" s="454"/>
      <c r="F280" s="454"/>
      <c r="G280" s="454"/>
      <c r="H280" s="454"/>
      <c r="I280" s="454"/>
      <c r="J280" s="454"/>
      <c r="K280" s="454"/>
      <c r="L280" s="454"/>
      <c r="M280" s="454"/>
      <c r="N280" s="454"/>
      <c r="O280" s="454"/>
      <c r="P280" s="454"/>
      <c r="Q280" s="455"/>
      <c r="R280" s="456"/>
      <c r="S280" s="456"/>
      <c r="T280" s="456"/>
      <c r="U280" s="456"/>
      <c r="V280" s="302" t="s">
        <v>54</v>
      </c>
      <c r="W280" s="457"/>
      <c r="X280" s="456"/>
      <c r="Y280" s="456"/>
      <c r="Z280" s="456"/>
      <c r="AA280" s="456"/>
      <c r="AB280" s="302" t="s">
        <v>54</v>
      </c>
      <c r="AC280" s="457"/>
      <c r="AD280" s="456"/>
      <c r="AE280" s="456"/>
      <c r="AF280" s="456"/>
      <c r="AG280" s="456"/>
      <c r="AH280" s="458"/>
      <c r="AI280" s="458"/>
      <c r="AJ280" s="458"/>
      <c r="AK280" s="458"/>
      <c r="AL280" s="458"/>
      <c r="AM280" s="458"/>
      <c r="AN280" s="458"/>
      <c r="AO280" s="458"/>
      <c r="AP280" s="458"/>
      <c r="AQ280" s="458"/>
      <c r="AR280" s="458"/>
      <c r="AS280" s="458"/>
      <c r="AT280" s="458"/>
      <c r="AU280" s="458"/>
      <c r="AV280" s="458"/>
      <c r="AW280" s="458"/>
      <c r="AX280" s="458"/>
      <c r="AY280" s="458"/>
      <c r="AZ280" s="458"/>
      <c r="BA280" s="458"/>
      <c r="BB280" s="458"/>
      <c r="BC280" s="458"/>
      <c r="BD280" s="458"/>
      <c r="BE280" s="458"/>
      <c r="BF280" s="458"/>
      <c r="BG280" s="458"/>
      <c r="BH280" s="458"/>
      <c r="BI280" s="458"/>
      <c r="BJ280" s="458"/>
      <c r="BK280" s="458"/>
      <c r="BL280" s="458"/>
      <c r="BM280" s="458"/>
      <c r="BN280" s="458"/>
      <c r="BO280" s="458"/>
      <c r="BP280" s="458"/>
      <c r="BQ280" s="458"/>
      <c r="BR280" s="458"/>
      <c r="BS280" s="458"/>
      <c r="BT280" s="458"/>
      <c r="BU280" s="458"/>
      <c r="BV280" s="458"/>
      <c r="BW280" s="458"/>
      <c r="BX280" s="458"/>
      <c r="BY280" s="458"/>
      <c r="BZ280" s="458"/>
      <c r="CA280" s="458"/>
      <c r="CB280" s="458"/>
      <c r="CC280" s="458"/>
      <c r="CD280" s="458"/>
      <c r="CE280" s="458"/>
      <c r="CF280" s="458"/>
      <c r="CG280" s="458"/>
      <c r="CH280" s="458"/>
      <c r="CI280" s="458"/>
      <c r="CJ280" s="458"/>
    </row>
    <row r="281" spans="1:88" ht="33.65" customHeight="1">
      <c r="A281" s="453">
        <v>79</v>
      </c>
      <c r="B281" s="453"/>
      <c r="C281" s="454"/>
      <c r="D281" s="454"/>
      <c r="E281" s="454"/>
      <c r="F281" s="454"/>
      <c r="G281" s="454"/>
      <c r="H281" s="454"/>
      <c r="I281" s="454"/>
      <c r="J281" s="454"/>
      <c r="K281" s="454"/>
      <c r="L281" s="454"/>
      <c r="M281" s="454"/>
      <c r="N281" s="454"/>
      <c r="O281" s="454"/>
      <c r="P281" s="454"/>
      <c r="Q281" s="455"/>
      <c r="R281" s="456"/>
      <c r="S281" s="456"/>
      <c r="T281" s="456"/>
      <c r="U281" s="456"/>
      <c r="V281" s="302" t="s">
        <v>54</v>
      </c>
      <c r="W281" s="457"/>
      <c r="X281" s="456"/>
      <c r="Y281" s="456"/>
      <c r="Z281" s="456"/>
      <c r="AA281" s="456"/>
      <c r="AB281" s="302" t="s">
        <v>54</v>
      </c>
      <c r="AC281" s="457"/>
      <c r="AD281" s="456"/>
      <c r="AE281" s="456"/>
      <c r="AF281" s="456"/>
      <c r="AG281" s="456"/>
      <c r="AH281" s="458"/>
      <c r="AI281" s="458"/>
      <c r="AJ281" s="458"/>
      <c r="AK281" s="458"/>
      <c r="AL281" s="458"/>
      <c r="AM281" s="458"/>
      <c r="AN281" s="458"/>
      <c r="AO281" s="458"/>
      <c r="AP281" s="458"/>
      <c r="AQ281" s="458"/>
      <c r="AR281" s="458"/>
      <c r="AS281" s="458"/>
      <c r="AT281" s="458"/>
      <c r="AU281" s="458"/>
      <c r="AV281" s="458"/>
      <c r="AW281" s="458"/>
      <c r="AX281" s="458"/>
      <c r="AY281" s="458"/>
      <c r="AZ281" s="458"/>
      <c r="BA281" s="458"/>
      <c r="BB281" s="458"/>
      <c r="BC281" s="458"/>
      <c r="BD281" s="458"/>
      <c r="BE281" s="458"/>
      <c r="BF281" s="458"/>
      <c r="BG281" s="458"/>
      <c r="BH281" s="458"/>
      <c r="BI281" s="458"/>
      <c r="BJ281" s="458"/>
      <c r="BK281" s="458"/>
      <c r="BL281" s="458"/>
      <c r="BM281" s="458"/>
      <c r="BN281" s="458"/>
      <c r="BO281" s="458"/>
      <c r="BP281" s="458"/>
      <c r="BQ281" s="458"/>
      <c r="BR281" s="458"/>
      <c r="BS281" s="458"/>
      <c r="BT281" s="458"/>
      <c r="BU281" s="458"/>
      <c r="BV281" s="458"/>
      <c r="BW281" s="458"/>
      <c r="BX281" s="458"/>
      <c r="BY281" s="458"/>
      <c r="BZ281" s="458"/>
      <c r="CA281" s="458"/>
      <c r="CB281" s="458"/>
      <c r="CC281" s="458"/>
      <c r="CD281" s="458"/>
      <c r="CE281" s="458"/>
      <c r="CF281" s="458"/>
      <c r="CG281" s="458"/>
      <c r="CH281" s="458"/>
      <c r="CI281" s="458"/>
      <c r="CJ281" s="458"/>
    </row>
    <row r="282" spans="1:88" ht="33.65" customHeight="1">
      <c r="A282" s="453">
        <v>80</v>
      </c>
      <c r="B282" s="453"/>
      <c r="C282" s="454"/>
      <c r="D282" s="454"/>
      <c r="E282" s="454"/>
      <c r="F282" s="454"/>
      <c r="G282" s="454"/>
      <c r="H282" s="454"/>
      <c r="I282" s="454"/>
      <c r="J282" s="454"/>
      <c r="K282" s="454"/>
      <c r="L282" s="454"/>
      <c r="M282" s="454"/>
      <c r="N282" s="454"/>
      <c r="O282" s="454"/>
      <c r="P282" s="454"/>
      <c r="Q282" s="455"/>
      <c r="R282" s="456"/>
      <c r="S282" s="456"/>
      <c r="T282" s="456"/>
      <c r="U282" s="456"/>
      <c r="V282" s="302" t="s">
        <v>54</v>
      </c>
      <c r="W282" s="457"/>
      <c r="X282" s="456"/>
      <c r="Y282" s="456"/>
      <c r="Z282" s="456"/>
      <c r="AA282" s="456"/>
      <c r="AB282" s="302" t="s">
        <v>54</v>
      </c>
      <c r="AC282" s="457"/>
      <c r="AD282" s="456"/>
      <c r="AE282" s="456"/>
      <c r="AF282" s="456"/>
      <c r="AG282" s="456"/>
      <c r="AH282" s="458"/>
      <c r="AI282" s="458"/>
      <c r="AJ282" s="458"/>
      <c r="AK282" s="458"/>
      <c r="AL282" s="458"/>
      <c r="AM282" s="458"/>
      <c r="AN282" s="458"/>
      <c r="AO282" s="458"/>
      <c r="AP282" s="458"/>
      <c r="AQ282" s="458"/>
      <c r="AR282" s="458"/>
      <c r="AS282" s="458"/>
      <c r="AT282" s="458"/>
      <c r="AU282" s="458"/>
      <c r="AV282" s="458"/>
      <c r="AW282" s="458"/>
      <c r="AX282" s="458"/>
      <c r="AY282" s="458"/>
      <c r="AZ282" s="458"/>
      <c r="BA282" s="458"/>
      <c r="BB282" s="458"/>
      <c r="BC282" s="458"/>
      <c r="BD282" s="458"/>
      <c r="BE282" s="458"/>
      <c r="BF282" s="458"/>
      <c r="BG282" s="458"/>
      <c r="BH282" s="458"/>
      <c r="BI282" s="458"/>
      <c r="BJ282" s="458"/>
      <c r="BK282" s="458"/>
      <c r="BL282" s="458"/>
      <c r="BM282" s="458"/>
      <c r="BN282" s="458"/>
      <c r="BO282" s="458"/>
      <c r="BP282" s="458"/>
      <c r="BQ282" s="458"/>
      <c r="BR282" s="458"/>
      <c r="BS282" s="458"/>
      <c r="BT282" s="458"/>
      <c r="BU282" s="458"/>
      <c r="BV282" s="458"/>
      <c r="BW282" s="458"/>
      <c r="BX282" s="458"/>
      <c r="BY282" s="458"/>
      <c r="BZ282" s="458"/>
      <c r="CA282" s="458"/>
      <c r="CB282" s="458"/>
      <c r="CC282" s="458"/>
      <c r="CD282" s="458"/>
      <c r="CE282" s="458"/>
      <c r="CF282" s="458"/>
      <c r="CG282" s="458"/>
      <c r="CH282" s="458"/>
      <c r="CI282" s="458"/>
      <c r="CJ282" s="458"/>
    </row>
    <row r="283" spans="1:88" ht="19.5" customHeight="1">
      <c r="A283" s="53"/>
      <c r="B283" s="140"/>
      <c r="C283" s="140"/>
      <c r="D283" s="140"/>
      <c r="E283" s="140"/>
      <c r="F283" s="140"/>
      <c r="G283" s="140"/>
      <c r="H283" s="140"/>
      <c r="I283" s="140"/>
      <c r="J283" s="140"/>
      <c r="K283" s="140"/>
      <c r="L283" s="140"/>
      <c r="M283" s="140"/>
      <c r="N283" s="140"/>
      <c r="O283" s="140"/>
      <c r="P283" s="140"/>
      <c r="Q283" s="140"/>
      <c r="R283" s="140"/>
      <c r="S283" s="140"/>
      <c r="T283" s="140"/>
      <c r="U283" s="140"/>
      <c r="V283" s="140"/>
      <c r="W283" s="140"/>
      <c r="X283" s="140"/>
      <c r="Y283" s="140"/>
      <c r="Z283" s="140"/>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row>
    <row r="284" spans="1:88" ht="19.5" customHeight="1">
      <c r="A284" s="53"/>
      <c r="B284" s="85"/>
      <c r="C284" s="85"/>
      <c r="D284" s="85"/>
      <c r="E284" s="85"/>
      <c r="F284" s="85"/>
      <c r="G284" s="85"/>
      <c r="H284" s="85"/>
      <c r="I284" s="85"/>
      <c r="J284" s="85"/>
      <c r="K284" s="85"/>
      <c r="L284" s="85"/>
      <c r="M284" s="85"/>
      <c r="N284" s="85"/>
      <c r="O284" s="85"/>
      <c r="P284" s="85"/>
      <c r="Q284" s="85"/>
      <c r="R284" s="85"/>
      <c r="S284" s="85"/>
      <c r="T284" s="85"/>
      <c r="U284" s="85"/>
      <c r="V284" s="85"/>
      <c r="W284" s="85"/>
      <c r="X284" s="85"/>
      <c r="Y284" s="85"/>
      <c r="Z284" s="85"/>
      <c r="AA284" s="85"/>
      <c r="AB284" s="85"/>
      <c r="AC284" s="85"/>
      <c r="AD284" s="85"/>
      <c r="AE284" s="85"/>
      <c r="AF284" s="85"/>
      <c r="AG284" s="85"/>
      <c r="AH284" s="85"/>
      <c r="AI284" s="85"/>
      <c r="AJ284" s="85"/>
      <c r="AK284" s="85"/>
      <c r="AL284" s="85"/>
      <c r="AM284" s="85"/>
      <c r="AN284" s="85"/>
      <c r="AO284" s="85"/>
      <c r="AP284" s="85"/>
      <c r="AQ284" s="85"/>
      <c r="AR284" s="85"/>
      <c r="AS284" s="85"/>
      <c r="AT284" s="85"/>
      <c r="AU284" s="85"/>
      <c r="AV284" s="85"/>
      <c r="AW284" s="85"/>
      <c r="AX284" s="85"/>
      <c r="AY284" s="85"/>
      <c r="AZ284" s="85"/>
      <c r="BA284" s="85"/>
      <c r="BB284" s="85"/>
      <c r="BC284" s="85"/>
      <c r="BD284" s="85"/>
      <c r="BE284" s="85"/>
      <c r="BF284" s="85"/>
      <c r="BG284" s="85"/>
      <c r="BH284" s="85"/>
      <c r="BI284" s="85"/>
      <c r="BJ284" s="85"/>
      <c r="BK284" s="85"/>
      <c r="BL284" s="85"/>
      <c r="BM284" s="85"/>
      <c r="BN284" s="85"/>
      <c r="BO284" s="85"/>
      <c r="BP284" s="85"/>
      <c r="BQ284" s="85"/>
      <c r="BR284" s="85"/>
      <c r="BS284" s="85"/>
      <c r="BT284" s="85"/>
      <c r="BU284" s="85"/>
      <c r="BV284" s="85"/>
      <c r="BW284" s="85"/>
      <c r="BX284" s="85"/>
      <c r="BY284" s="85"/>
      <c r="BZ284" s="85"/>
      <c r="CA284" s="85"/>
      <c r="CB284" s="85"/>
      <c r="CC284" s="85"/>
      <c r="CD284" s="85"/>
      <c r="CE284" s="85"/>
      <c r="CF284" s="85"/>
      <c r="CG284" s="85"/>
      <c r="CH284" s="86"/>
    </row>
  </sheetData>
  <sheetProtection algorithmName="SHA-512" hashValue="Lrd4cVA0Yvtda170PVHOsRrztPAnXkv00wfaLv8PXe71tEalodPu8h28OO/yxEOY2i/QnBapcF0a+xiBNcnT0Q==" saltValue="9gd7fHCujk5lwHJyTRrjVg==" spinCount="100000" sheet="1" formatCells="0" formatColumns="0" formatRows="0" insertColumns="0" insertRows="0" insertHyperlinks="0" deleteColumns="0" deleteRows="0" selectLockedCells="1" sort="0" autoFilter="0" pivotTables="0"/>
  <mergeCells count="2426">
    <mergeCell ref="BK15:CJ15"/>
    <mergeCell ref="AV15:BJ15"/>
    <mergeCell ref="X15:AU15"/>
    <mergeCell ref="N15:W15"/>
    <mergeCell ref="BF163:BI163"/>
    <mergeCell ref="BJ163:BK163"/>
    <mergeCell ref="BF146:BI146"/>
    <mergeCell ref="BJ146:BK146"/>
    <mergeCell ref="BF148:BI148"/>
    <mergeCell ref="BJ148:BK148"/>
    <mergeCell ref="BF149:BI149"/>
    <mergeCell ref="BJ149:BK149"/>
    <mergeCell ref="BF150:BI150"/>
    <mergeCell ref="BJ150:BK150"/>
    <mergeCell ref="BF151:BI151"/>
    <mergeCell ref="BJ151:BK151"/>
    <mergeCell ref="BF164:BI164"/>
    <mergeCell ref="BJ164:BK164"/>
    <mergeCell ref="BF131:BI131"/>
    <mergeCell ref="BJ131:BK131"/>
    <mergeCell ref="BF132:BI132"/>
    <mergeCell ref="BJ132:BK132"/>
    <mergeCell ref="BF133:BI133"/>
    <mergeCell ref="BJ133:BK133"/>
    <mergeCell ref="BF134:BI134"/>
    <mergeCell ref="BJ134:BK134"/>
    <mergeCell ref="BF135:BI135"/>
    <mergeCell ref="BJ135:BK135"/>
    <mergeCell ref="BJ138:BK138"/>
    <mergeCell ref="BF139:BI139"/>
    <mergeCell ref="BJ139:BK139"/>
    <mergeCell ref="BF142:BI142"/>
    <mergeCell ref="BF165:BI165"/>
    <mergeCell ref="BJ165:BK165"/>
    <mergeCell ref="BJ143:BK143"/>
    <mergeCell ref="BF119:BI119"/>
    <mergeCell ref="BJ119:BK119"/>
    <mergeCell ref="BF120:BI120"/>
    <mergeCell ref="BJ120:BK120"/>
    <mergeCell ref="BF121:BI121"/>
    <mergeCell ref="BJ121:BK121"/>
    <mergeCell ref="BF122:BI122"/>
    <mergeCell ref="BJ122:BK122"/>
    <mergeCell ref="BJ104:BK104"/>
    <mergeCell ref="BJ105:BK105"/>
    <mergeCell ref="BJ101:BK101"/>
    <mergeCell ref="BJ102:BK102"/>
    <mergeCell ref="BJ103:BK103"/>
    <mergeCell ref="BF166:BI166"/>
    <mergeCell ref="BJ166:BK166"/>
    <mergeCell ref="BF154:BI154"/>
    <mergeCell ref="BJ154:BK154"/>
    <mergeCell ref="BF155:BI155"/>
    <mergeCell ref="BJ155:BK155"/>
    <mergeCell ref="BF156:BI156"/>
    <mergeCell ref="BJ156:BK156"/>
    <mergeCell ref="BF158:BI158"/>
    <mergeCell ref="BJ158:BK158"/>
    <mergeCell ref="BF159:BI159"/>
    <mergeCell ref="BJ159:BK159"/>
    <mergeCell ref="BF160:BI160"/>
    <mergeCell ref="BJ160:BK160"/>
    <mergeCell ref="BF161:BI161"/>
    <mergeCell ref="BJ161:BK161"/>
    <mergeCell ref="BJ142:BK142"/>
    <mergeCell ref="BF143:BI143"/>
    <mergeCell ref="AD118:AH118"/>
    <mergeCell ref="AD119:AH119"/>
    <mergeCell ref="AD120:AH120"/>
    <mergeCell ref="AD121:AH121"/>
    <mergeCell ref="AR103:AS103"/>
    <mergeCell ref="AT103:AU103"/>
    <mergeCell ref="AX121:BA121"/>
    <mergeCell ref="AV103:AW103"/>
    <mergeCell ref="AX103:BA103"/>
    <mergeCell ref="BB103:BE103"/>
    <mergeCell ref="AD127:AH127"/>
    <mergeCell ref="AX130:BA130"/>
    <mergeCell ref="AI121:AM121"/>
    <mergeCell ref="BB119:BE119"/>
    <mergeCell ref="AX119:BA119"/>
    <mergeCell ref="AN119:AQ119"/>
    <mergeCell ref="AN129:AQ129"/>
    <mergeCell ref="AR129:AS129"/>
    <mergeCell ref="AT129:AU129"/>
    <mergeCell ref="AR125:AS125"/>
    <mergeCell ref="AI123:AM123"/>
    <mergeCell ref="AT122:AU122"/>
    <mergeCell ref="AV124:AW124"/>
    <mergeCell ref="BF76:BI76"/>
    <mergeCell ref="BF77:BI77"/>
    <mergeCell ref="BF78:BI78"/>
    <mergeCell ref="BF79:BI79"/>
    <mergeCell ref="BF80:BI80"/>
    <mergeCell ref="BF81:BI81"/>
    <mergeCell ref="BF82:BI82"/>
    <mergeCell ref="BF83:BI83"/>
    <mergeCell ref="BF84:BI84"/>
    <mergeCell ref="BF85:BI85"/>
    <mergeCell ref="BF86:BI86"/>
    <mergeCell ref="BF129:BI129"/>
    <mergeCell ref="BJ129:BK129"/>
    <mergeCell ref="BF130:BI130"/>
    <mergeCell ref="BJ130:BK130"/>
    <mergeCell ref="BJ127:BK127"/>
    <mergeCell ref="BF128:BI128"/>
    <mergeCell ref="BJ128:BK128"/>
    <mergeCell ref="BR126:BU126"/>
    <mergeCell ref="BJ74:BK74"/>
    <mergeCell ref="BJ75:BK75"/>
    <mergeCell ref="BJ76:BK76"/>
    <mergeCell ref="BJ77:BK77"/>
    <mergeCell ref="BJ78:BK78"/>
    <mergeCell ref="BJ79:BK79"/>
    <mergeCell ref="BJ80:BK80"/>
    <mergeCell ref="BJ81:BK81"/>
    <mergeCell ref="BJ82:BK82"/>
    <mergeCell ref="BJ83:BK83"/>
    <mergeCell ref="BJ84:BK84"/>
    <mergeCell ref="BJ85:BK85"/>
    <mergeCell ref="BJ86:BK86"/>
    <mergeCell ref="BJ87:BK87"/>
    <mergeCell ref="BJ88:BK88"/>
    <mergeCell ref="BJ89:BK89"/>
    <mergeCell ref="BJ91:BK91"/>
    <mergeCell ref="BJ92:BK92"/>
    <mergeCell ref="BJ93:BK93"/>
    <mergeCell ref="BJ94:BK94"/>
    <mergeCell ref="BP105:BQ105"/>
    <mergeCell ref="BR105:BU105"/>
    <mergeCell ref="BJ96:BK96"/>
    <mergeCell ref="BJ97:BK97"/>
    <mergeCell ref="BJ98:BK98"/>
    <mergeCell ref="BJ99:BK99"/>
    <mergeCell ref="BJ100:BK100"/>
    <mergeCell ref="BF115:BK116"/>
    <mergeCell ref="BF117:BI117"/>
    <mergeCell ref="BJ117:BK117"/>
    <mergeCell ref="BF118:BI118"/>
    <mergeCell ref="C166:AC166"/>
    <mergeCell ref="AD166:AH166"/>
    <mergeCell ref="AD129:AH129"/>
    <mergeCell ref="C130:AC130"/>
    <mergeCell ref="AD130:AH130"/>
    <mergeCell ref="C131:AC131"/>
    <mergeCell ref="AD131:AH131"/>
    <mergeCell ref="C132:AC132"/>
    <mergeCell ref="AD132:AH132"/>
    <mergeCell ref="C133:AC133"/>
    <mergeCell ref="AD133:AH133"/>
    <mergeCell ref="C134:AC134"/>
    <mergeCell ref="AD134:AH134"/>
    <mergeCell ref="C135:AC135"/>
    <mergeCell ref="AD135:AH135"/>
    <mergeCell ref="C136:AC136"/>
    <mergeCell ref="AD136:AH136"/>
    <mergeCell ref="C137:AC137"/>
    <mergeCell ref="AD137:AH137"/>
    <mergeCell ref="C164:AC164"/>
    <mergeCell ref="AD164:AH164"/>
    <mergeCell ref="C165:AC165"/>
    <mergeCell ref="AD165:AH165"/>
    <mergeCell ref="C163:AC163"/>
    <mergeCell ref="AD163:AH163"/>
    <mergeCell ref="BP131:BQ131"/>
    <mergeCell ref="AT123:AU123"/>
    <mergeCell ref="BL129:BO129"/>
    <mergeCell ref="BB130:BE130"/>
    <mergeCell ref="AV131:AW131"/>
    <mergeCell ref="AX131:BA131"/>
    <mergeCell ref="BB131:BE131"/>
    <mergeCell ref="BL131:BO131"/>
    <mergeCell ref="AR123:AS123"/>
    <mergeCell ref="AI125:AM125"/>
    <mergeCell ref="AD65:AH65"/>
    <mergeCell ref="C66:AC66"/>
    <mergeCell ref="AD66:AH66"/>
    <mergeCell ref="C67:AC67"/>
    <mergeCell ref="AD67:AH67"/>
    <mergeCell ref="C68:AC68"/>
    <mergeCell ref="AD68:AH68"/>
    <mergeCell ref="C69:AC69"/>
    <mergeCell ref="C74:AC74"/>
    <mergeCell ref="AD74:AH74"/>
    <mergeCell ref="AD102:AH102"/>
    <mergeCell ref="C122:AC122"/>
    <mergeCell ref="AD122:AH122"/>
    <mergeCell ref="C123:AC123"/>
    <mergeCell ref="AD123:AH123"/>
    <mergeCell ref="BL77:BO77"/>
    <mergeCell ref="BL79:BO79"/>
    <mergeCell ref="AX120:BA120"/>
    <mergeCell ref="BP122:BQ122"/>
    <mergeCell ref="BP121:BQ121"/>
    <mergeCell ref="BP118:BQ118"/>
    <mergeCell ref="AN126:AQ126"/>
    <mergeCell ref="BL130:BO130"/>
    <mergeCell ref="BF123:BI123"/>
    <mergeCell ref="BJ123:BK123"/>
    <mergeCell ref="BF124:BI124"/>
    <mergeCell ref="BJ124:BK124"/>
    <mergeCell ref="BF125:BI125"/>
    <mergeCell ref="BJ125:BK125"/>
    <mergeCell ref="BF126:BI126"/>
    <mergeCell ref="BJ126:BK126"/>
    <mergeCell ref="C128:AC128"/>
    <mergeCell ref="AD128:AH128"/>
    <mergeCell ref="AV130:AW130"/>
    <mergeCell ref="BF127:BI127"/>
    <mergeCell ref="A7:CK8"/>
    <mergeCell ref="AV62:AW62"/>
    <mergeCell ref="AV63:AW63"/>
    <mergeCell ref="AT59:AU59"/>
    <mergeCell ref="BB61:BE61"/>
    <mergeCell ref="BP61:BQ61"/>
    <mergeCell ref="AX60:BA60"/>
    <mergeCell ref="BP63:BQ63"/>
    <mergeCell ref="BB63:BE63"/>
    <mergeCell ref="AT60:AU60"/>
    <mergeCell ref="BF59:BI59"/>
    <mergeCell ref="BF60:BI60"/>
    <mergeCell ref="BF61:BI61"/>
    <mergeCell ref="BF62:BI62"/>
    <mergeCell ref="BF63:BI63"/>
    <mergeCell ref="BV120:BW120"/>
    <mergeCell ref="BV125:BW125"/>
    <mergeCell ref="AT119:AU119"/>
    <mergeCell ref="AV119:AW119"/>
    <mergeCell ref="BV131:BW131"/>
    <mergeCell ref="AN128:AQ128"/>
    <mergeCell ref="AR128:AS128"/>
    <mergeCell ref="AT128:AU128"/>
    <mergeCell ref="AV128:AW128"/>
    <mergeCell ref="AX128:BA128"/>
    <mergeCell ref="BB128:BE128"/>
    <mergeCell ref="AI74:AM74"/>
    <mergeCell ref="BB97:BE97"/>
    <mergeCell ref="BL95:BO95"/>
    <mergeCell ref="AV99:AW99"/>
    <mergeCell ref="AX99:BA99"/>
    <mergeCell ref="BB99:BE99"/>
    <mergeCell ref="BR122:BU122"/>
    <mergeCell ref="AN124:AQ124"/>
    <mergeCell ref="BR101:BU101"/>
    <mergeCell ref="AN125:AQ125"/>
    <mergeCell ref="BL120:BO120"/>
    <mergeCell ref="AR118:AS118"/>
    <mergeCell ref="BR125:BU125"/>
    <mergeCell ref="BL125:BO125"/>
    <mergeCell ref="BB124:BE124"/>
    <mergeCell ref="BV87:BW87"/>
    <mergeCell ref="BR89:BU89"/>
    <mergeCell ref="BV89:BW89"/>
    <mergeCell ref="BR91:BU91"/>
    <mergeCell ref="BV91:BW91"/>
    <mergeCell ref="BR93:BU93"/>
    <mergeCell ref="BV93:BW93"/>
    <mergeCell ref="BR95:BU95"/>
    <mergeCell ref="BV95:BW95"/>
    <mergeCell ref="BR97:BU97"/>
    <mergeCell ref="A131:B131"/>
    <mergeCell ref="AI131:AM131"/>
    <mergeCell ref="AN131:AQ131"/>
    <mergeCell ref="BV130:BW130"/>
    <mergeCell ref="A129:B129"/>
    <mergeCell ref="BR131:BU131"/>
    <mergeCell ref="A127:B127"/>
    <mergeCell ref="AI127:AM127"/>
    <mergeCell ref="BL127:BO127"/>
    <mergeCell ref="BB123:BE123"/>
    <mergeCell ref="AR124:AS124"/>
    <mergeCell ref="AT124:AU124"/>
    <mergeCell ref="A122:B122"/>
    <mergeCell ref="BV64:BW64"/>
    <mergeCell ref="AX67:BA67"/>
    <mergeCell ref="BB67:BE67"/>
    <mergeCell ref="BL67:BO67"/>
    <mergeCell ref="BP67:BQ67"/>
    <mergeCell ref="BR67:BU67"/>
    <mergeCell ref="BV67:BW67"/>
    <mergeCell ref="AT65:AU65"/>
    <mergeCell ref="AT67:AU67"/>
    <mergeCell ref="AV67:AW67"/>
    <mergeCell ref="BL65:BO65"/>
    <mergeCell ref="BF64:BI64"/>
    <mergeCell ref="BF65:BI65"/>
    <mergeCell ref="BF66:BI66"/>
    <mergeCell ref="BF67:BI67"/>
    <mergeCell ref="A72:B72"/>
    <mergeCell ref="AI72:AM72"/>
    <mergeCell ref="AN72:AQ72"/>
    <mergeCell ref="A71:B71"/>
    <mergeCell ref="C118:AC118"/>
    <mergeCell ref="C119:AC119"/>
    <mergeCell ref="C120:AC120"/>
    <mergeCell ref="C121:AC121"/>
    <mergeCell ref="AD71:AH71"/>
    <mergeCell ref="C72:AC72"/>
    <mergeCell ref="BR118:BU118"/>
    <mergeCell ref="BP125:BQ125"/>
    <mergeCell ref="BF87:BI87"/>
    <mergeCell ref="BF101:BI101"/>
    <mergeCell ref="BF102:BI102"/>
    <mergeCell ref="BF103:BI103"/>
    <mergeCell ref="BF104:BI104"/>
    <mergeCell ref="BF105:BI105"/>
    <mergeCell ref="BV75:BW75"/>
    <mergeCell ref="BB77:BE77"/>
    <mergeCell ref="BR77:BU77"/>
    <mergeCell ref="BV77:BW77"/>
    <mergeCell ref="BR116:BW116"/>
    <mergeCell ref="BL117:BO117"/>
    <mergeCell ref="AR117:AS117"/>
    <mergeCell ref="AX115:BA116"/>
    <mergeCell ref="BJ90:BK90"/>
    <mergeCell ref="BP77:BQ77"/>
    <mergeCell ref="AN123:AQ123"/>
    <mergeCell ref="BJ73:BK73"/>
    <mergeCell ref="BB118:BE118"/>
    <mergeCell ref="BR76:BU76"/>
    <mergeCell ref="BJ118:BK118"/>
    <mergeCell ref="BF71:BI71"/>
    <mergeCell ref="BF72:BI72"/>
    <mergeCell ref="BL101:BO101"/>
    <mergeCell ref="A130:B130"/>
    <mergeCell ref="AI130:AM130"/>
    <mergeCell ref="AN130:AQ130"/>
    <mergeCell ref="BR61:BU61"/>
    <mergeCell ref="C75:AC75"/>
    <mergeCell ref="C105:AC105"/>
    <mergeCell ref="AD105:AH105"/>
    <mergeCell ref="C115:AC116"/>
    <mergeCell ref="AD115:AH116"/>
    <mergeCell ref="C117:AC117"/>
    <mergeCell ref="AD117:AH117"/>
    <mergeCell ref="AN118:AQ118"/>
    <mergeCell ref="C129:AC129"/>
    <mergeCell ref="A74:B74"/>
    <mergeCell ref="C70:AC70"/>
    <mergeCell ref="BP99:BQ99"/>
    <mergeCell ref="BR99:BU99"/>
    <mergeCell ref="BP70:BQ70"/>
    <mergeCell ref="BR70:BU70"/>
    <mergeCell ref="BP73:BQ73"/>
    <mergeCell ref="AI120:AM120"/>
    <mergeCell ref="AT118:AU118"/>
    <mergeCell ref="A67:B67"/>
    <mergeCell ref="AI67:AM67"/>
    <mergeCell ref="AN67:AQ67"/>
    <mergeCell ref="AR67:AS67"/>
    <mergeCell ref="A76:B76"/>
    <mergeCell ref="A123:B123"/>
    <mergeCell ref="BR75:BU75"/>
    <mergeCell ref="AT77:AU77"/>
    <mergeCell ref="AV77:AW77"/>
    <mergeCell ref="AX77:BA77"/>
    <mergeCell ref="A124:B124"/>
    <mergeCell ref="A125:B125"/>
    <mergeCell ref="AI126:AM126"/>
    <mergeCell ref="AR126:AS126"/>
    <mergeCell ref="AT126:AU126"/>
    <mergeCell ref="AI76:AM76"/>
    <mergeCell ref="BL61:BO61"/>
    <mergeCell ref="A64:B64"/>
    <mergeCell ref="AI64:AM64"/>
    <mergeCell ref="AX105:BA105"/>
    <mergeCell ref="BB105:BE105"/>
    <mergeCell ref="BL69:BO69"/>
    <mergeCell ref="AR72:AS72"/>
    <mergeCell ref="AT72:AU72"/>
    <mergeCell ref="AV72:AW72"/>
    <mergeCell ref="AR69:AS69"/>
    <mergeCell ref="AX72:BA72"/>
    <mergeCell ref="BB72:BE72"/>
    <mergeCell ref="BL72:BO72"/>
    <mergeCell ref="A104:B104"/>
    <mergeCell ref="AI104:AM104"/>
    <mergeCell ref="AD75:AH75"/>
    <mergeCell ref="C76:AC76"/>
    <mergeCell ref="AD76:AH76"/>
    <mergeCell ref="C77:AC77"/>
    <mergeCell ref="AD77:AH77"/>
    <mergeCell ref="C78:AC78"/>
    <mergeCell ref="BL105:BO105"/>
    <mergeCell ref="BL124:BO124"/>
    <mergeCell ref="BJ61:BK61"/>
    <mergeCell ref="BJ62:BK62"/>
    <mergeCell ref="BJ63:BK63"/>
    <mergeCell ref="BX66:CE66"/>
    <mergeCell ref="CF66:CJ66"/>
    <mergeCell ref="CF62:CJ62"/>
    <mergeCell ref="CF63:CJ63"/>
    <mergeCell ref="CF64:CJ64"/>
    <mergeCell ref="CF65:CJ65"/>
    <mergeCell ref="BL57:BO57"/>
    <mergeCell ref="BB60:BE60"/>
    <mergeCell ref="BL60:BO60"/>
    <mergeCell ref="BL63:BO63"/>
    <mergeCell ref="AN63:AQ63"/>
    <mergeCell ref="AR63:AS63"/>
    <mergeCell ref="AT63:AU63"/>
    <mergeCell ref="AV58:AW58"/>
    <mergeCell ref="AI65:AM65"/>
    <mergeCell ref="AN65:AQ65"/>
    <mergeCell ref="BR63:BU63"/>
    <mergeCell ref="BV63:BW63"/>
    <mergeCell ref="BF58:BI58"/>
    <mergeCell ref="BV58:BW58"/>
    <mergeCell ref="BV61:BW61"/>
    <mergeCell ref="BJ57:BK57"/>
    <mergeCell ref="BF57:BI57"/>
    <mergeCell ref="BJ58:BK58"/>
    <mergeCell ref="BJ59:BK59"/>
    <mergeCell ref="BJ60:BK60"/>
    <mergeCell ref="BJ64:BK64"/>
    <mergeCell ref="BJ65:BK65"/>
    <mergeCell ref="BJ66:BK66"/>
    <mergeCell ref="BR64:BU64"/>
    <mergeCell ref="BP58:BQ58"/>
    <mergeCell ref="BL58:BO58"/>
    <mergeCell ref="AH216:CJ216"/>
    <mergeCell ref="AH217:CJ217"/>
    <mergeCell ref="A218:B218"/>
    <mergeCell ref="W220:AA220"/>
    <mergeCell ref="AC220:AG220"/>
    <mergeCell ref="A221:B221"/>
    <mergeCell ref="C221:P221"/>
    <mergeCell ref="CF68:CJ68"/>
    <mergeCell ref="A225:B225"/>
    <mergeCell ref="C225:P225"/>
    <mergeCell ref="Q225:U225"/>
    <mergeCell ref="W225:AA225"/>
    <mergeCell ref="AC225:AG225"/>
    <mergeCell ref="AH224:CJ224"/>
    <mergeCell ref="AH225:CJ225"/>
    <mergeCell ref="A224:B224"/>
    <mergeCell ref="C224:P224"/>
    <mergeCell ref="Q224:U224"/>
    <mergeCell ref="W224:AA224"/>
    <mergeCell ref="AC224:AG224"/>
    <mergeCell ref="Q221:U221"/>
    <mergeCell ref="W221:AA221"/>
    <mergeCell ref="AC221:AG221"/>
    <mergeCell ref="AH220:CJ220"/>
    <mergeCell ref="AH221:CJ221"/>
    <mergeCell ref="BP69:BQ69"/>
    <mergeCell ref="BR69:BU69"/>
    <mergeCell ref="BV69:BW69"/>
    <mergeCell ref="BX69:CE69"/>
    <mergeCell ref="BV105:BW105"/>
    <mergeCell ref="BB120:BE120"/>
    <mergeCell ref="BL121:BO121"/>
    <mergeCell ref="A216:B216"/>
    <mergeCell ref="C216:P216"/>
    <mergeCell ref="Q216:U216"/>
    <mergeCell ref="AH226:CJ226"/>
    <mergeCell ref="BP120:BQ120"/>
    <mergeCell ref="BR120:BU120"/>
    <mergeCell ref="AX118:BA118"/>
    <mergeCell ref="BL115:BW115"/>
    <mergeCell ref="BV117:BW117"/>
    <mergeCell ref="A222:B222"/>
    <mergeCell ref="C222:P222"/>
    <mergeCell ref="Q222:U222"/>
    <mergeCell ref="W222:AA222"/>
    <mergeCell ref="AC222:AG222"/>
    <mergeCell ref="AH222:CJ222"/>
    <mergeCell ref="BR127:BU127"/>
    <mergeCell ref="BV127:BW127"/>
    <mergeCell ref="BP128:BQ128"/>
    <mergeCell ref="BR128:BU128"/>
    <mergeCell ref="BV128:BW128"/>
    <mergeCell ref="BB125:BE125"/>
    <mergeCell ref="AT125:AU125"/>
    <mergeCell ref="AV125:AW125"/>
    <mergeCell ref="BR124:BU124"/>
    <mergeCell ref="AV122:AW122"/>
    <mergeCell ref="BL122:BO122"/>
    <mergeCell ref="W216:AA216"/>
    <mergeCell ref="AC216:AG216"/>
    <mergeCell ref="A217:B217"/>
    <mergeCell ref="C217:P217"/>
    <mergeCell ref="AX122:BA122"/>
    <mergeCell ref="BV122:BW122"/>
    <mergeCell ref="Q217:U217"/>
    <mergeCell ref="W217:AA217"/>
    <mergeCell ref="C218:P218"/>
    <mergeCell ref="Q218:U218"/>
    <mergeCell ref="W218:AA218"/>
    <mergeCell ref="AC218:AG218"/>
    <mergeCell ref="A226:B226"/>
    <mergeCell ref="C226:P226"/>
    <mergeCell ref="Q226:U226"/>
    <mergeCell ref="W226:AA226"/>
    <mergeCell ref="AC226:AG226"/>
    <mergeCell ref="A223:B223"/>
    <mergeCell ref="C223:P223"/>
    <mergeCell ref="Q223:U223"/>
    <mergeCell ref="W223:AA223"/>
    <mergeCell ref="AC223:AG223"/>
    <mergeCell ref="AH223:CJ223"/>
    <mergeCell ref="A219:B219"/>
    <mergeCell ref="C219:P219"/>
    <mergeCell ref="Q219:U219"/>
    <mergeCell ref="W219:AA219"/>
    <mergeCell ref="AC219:AG219"/>
    <mergeCell ref="AH218:CJ218"/>
    <mergeCell ref="AH219:CJ219"/>
    <mergeCell ref="A220:B220"/>
    <mergeCell ref="C220:P220"/>
    <mergeCell ref="Q220:U220"/>
    <mergeCell ref="AC217:AG217"/>
    <mergeCell ref="AC215:AG215"/>
    <mergeCell ref="AH214:CJ214"/>
    <mergeCell ref="AH215:CJ215"/>
    <mergeCell ref="C215:P215"/>
    <mergeCell ref="Q215:U215"/>
    <mergeCell ref="W215:AA215"/>
    <mergeCell ref="A213:B213"/>
    <mergeCell ref="C213:P213"/>
    <mergeCell ref="Q213:U213"/>
    <mergeCell ref="W213:AA213"/>
    <mergeCell ref="AC213:AG213"/>
    <mergeCell ref="AH212:CJ212"/>
    <mergeCell ref="AH213:CJ213"/>
    <mergeCell ref="A214:B214"/>
    <mergeCell ref="C214:P214"/>
    <mergeCell ref="Q214:U214"/>
    <mergeCell ref="W214:AA214"/>
    <mergeCell ref="AC214:AG214"/>
    <mergeCell ref="A215:B215"/>
    <mergeCell ref="Q209:U209"/>
    <mergeCell ref="W209:AA209"/>
    <mergeCell ref="AC209:AG209"/>
    <mergeCell ref="AH208:CJ208"/>
    <mergeCell ref="AH209:CJ209"/>
    <mergeCell ref="W210:AA210"/>
    <mergeCell ref="AC210:AG210"/>
    <mergeCell ref="A211:B211"/>
    <mergeCell ref="C211:P211"/>
    <mergeCell ref="Q211:U211"/>
    <mergeCell ref="W211:AA211"/>
    <mergeCell ref="AC211:AG211"/>
    <mergeCell ref="AH210:CJ210"/>
    <mergeCell ref="AH211:CJ211"/>
    <mergeCell ref="A212:B212"/>
    <mergeCell ref="C212:P212"/>
    <mergeCell ref="Q212:U212"/>
    <mergeCell ref="W212:AA212"/>
    <mergeCell ref="AC212:AG212"/>
    <mergeCell ref="A210:B210"/>
    <mergeCell ref="C210:P210"/>
    <mergeCell ref="Q210:U210"/>
    <mergeCell ref="C201:P201"/>
    <mergeCell ref="A207:B207"/>
    <mergeCell ref="C207:P207"/>
    <mergeCell ref="Q207:U207"/>
    <mergeCell ref="W207:AA207"/>
    <mergeCell ref="AC207:AG207"/>
    <mergeCell ref="A208:B208"/>
    <mergeCell ref="C208:P208"/>
    <mergeCell ref="Q208:U208"/>
    <mergeCell ref="W208:AA208"/>
    <mergeCell ref="AC208:AG208"/>
    <mergeCell ref="A209:B209"/>
    <mergeCell ref="A198:B198"/>
    <mergeCell ref="C198:P198"/>
    <mergeCell ref="A199:B199"/>
    <mergeCell ref="C199:P199"/>
    <mergeCell ref="A197:B197"/>
    <mergeCell ref="C197:P197"/>
    <mergeCell ref="Q199:U199"/>
    <mergeCell ref="W199:AA199"/>
    <mergeCell ref="AC199:AG199"/>
    <mergeCell ref="Q200:U200"/>
    <mergeCell ref="W200:AA200"/>
    <mergeCell ref="Q201:U201"/>
    <mergeCell ref="A200:B200"/>
    <mergeCell ref="C200:P200"/>
    <mergeCell ref="W201:AA201"/>
    <mergeCell ref="AC201:AG201"/>
    <mergeCell ref="Q202:U202"/>
    <mergeCell ref="W202:AA202"/>
    <mergeCell ref="AC202:AG202"/>
    <mergeCell ref="C209:P209"/>
    <mergeCell ref="Q198:U198"/>
    <mergeCell ref="W198:AA198"/>
    <mergeCell ref="AC198:AG198"/>
    <mergeCell ref="Q196:AG196"/>
    <mergeCell ref="BV129:BW129"/>
    <mergeCell ref="BP127:BQ127"/>
    <mergeCell ref="AR121:AS121"/>
    <mergeCell ref="A118:B118"/>
    <mergeCell ref="A194:CH194"/>
    <mergeCell ref="AX125:BA125"/>
    <mergeCell ref="AX124:BA124"/>
    <mergeCell ref="AX123:BA123"/>
    <mergeCell ref="AT121:AU121"/>
    <mergeCell ref="AV121:AW121"/>
    <mergeCell ref="BV124:BW124"/>
    <mergeCell ref="BV121:BW121"/>
    <mergeCell ref="BR121:BU121"/>
    <mergeCell ref="BL118:BO118"/>
    <mergeCell ref="BL128:BO128"/>
    <mergeCell ref="AV129:AW129"/>
    <mergeCell ref="AX129:BA129"/>
    <mergeCell ref="C124:AC124"/>
    <mergeCell ref="AD124:AH124"/>
    <mergeCell ref="C125:AC125"/>
    <mergeCell ref="AD125:AH125"/>
    <mergeCell ref="C126:AC126"/>
    <mergeCell ref="AD126:AH126"/>
    <mergeCell ref="C127:AC127"/>
    <mergeCell ref="AR131:AS131"/>
    <mergeCell ref="AT131:AU131"/>
    <mergeCell ref="AV123:AW123"/>
    <mergeCell ref="AI129:AM129"/>
    <mergeCell ref="B192:M192"/>
    <mergeCell ref="CF54:CJ55"/>
    <mergeCell ref="CF56:CJ56"/>
    <mergeCell ref="CF57:CJ57"/>
    <mergeCell ref="CF58:CJ58"/>
    <mergeCell ref="CF59:CJ59"/>
    <mergeCell ref="CF60:CJ60"/>
    <mergeCell ref="CF61:CJ61"/>
    <mergeCell ref="CF76:CJ76"/>
    <mergeCell ref="B191:M191"/>
    <mergeCell ref="N191:R191"/>
    <mergeCell ref="T191:X191"/>
    <mergeCell ref="Z191:AD191"/>
    <mergeCell ref="CF50:CJ51"/>
    <mergeCell ref="A66:B66"/>
    <mergeCell ref="AI66:AM66"/>
    <mergeCell ref="AN66:AQ66"/>
    <mergeCell ref="AR66:AS66"/>
    <mergeCell ref="AT66:AU66"/>
    <mergeCell ref="AV66:AW66"/>
    <mergeCell ref="AX66:BA66"/>
    <mergeCell ref="BB66:BE66"/>
    <mergeCell ref="BL66:BO66"/>
    <mergeCell ref="BP66:BQ66"/>
    <mergeCell ref="BR66:BU66"/>
    <mergeCell ref="AD62:AH62"/>
    <mergeCell ref="AD63:AH63"/>
    <mergeCell ref="AR62:AS62"/>
    <mergeCell ref="BB62:BE62"/>
    <mergeCell ref="A65:B65"/>
    <mergeCell ref="BV66:BW66"/>
    <mergeCell ref="BL62:BO62"/>
    <mergeCell ref="AC200:AG200"/>
    <mergeCell ref="BP129:BQ129"/>
    <mergeCell ref="BR129:BU129"/>
    <mergeCell ref="CI2:CJ2"/>
    <mergeCell ref="CF2:CG2"/>
    <mergeCell ref="B18:CJ18"/>
    <mergeCell ref="B19:CJ19"/>
    <mergeCell ref="B21:CJ21"/>
    <mergeCell ref="B22:CJ22"/>
    <mergeCell ref="B23:CJ23"/>
    <mergeCell ref="AF37:AK37"/>
    <mergeCell ref="AL39:AM39"/>
    <mergeCell ref="N41:O41"/>
    <mergeCell ref="N38:O38"/>
    <mergeCell ref="N39:O39"/>
    <mergeCell ref="P37:U37"/>
    <mergeCell ref="N37:O37"/>
    <mergeCell ref="A6:CH6"/>
    <mergeCell ref="AF35:AK35"/>
    <mergeCell ref="A187:CH187"/>
    <mergeCell ref="BR57:BU57"/>
    <mergeCell ref="AT62:AU62"/>
    <mergeCell ref="BX68:CE68"/>
    <mergeCell ref="A69:B69"/>
    <mergeCell ref="AI69:AM69"/>
    <mergeCell ref="AN69:AQ69"/>
    <mergeCell ref="AT68:AU68"/>
    <mergeCell ref="B14:M14"/>
    <mergeCell ref="B190:M190"/>
    <mergeCell ref="P39:U39"/>
    <mergeCell ref="A117:B117"/>
    <mergeCell ref="A120:B120"/>
    <mergeCell ref="A29:CH29"/>
    <mergeCell ref="BV65:BW65"/>
    <mergeCell ref="BP62:BQ62"/>
    <mergeCell ref="BR62:BU62"/>
    <mergeCell ref="BV62:BW62"/>
    <mergeCell ref="BP60:BQ60"/>
    <mergeCell ref="BR60:BU60"/>
    <mergeCell ref="BV60:BW60"/>
    <mergeCell ref="BP72:BQ72"/>
    <mergeCell ref="BR72:BU72"/>
    <mergeCell ref="BV72:BW72"/>
    <mergeCell ref="A105:B105"/>
    <mergeCell ref="AI105:AM105"/>
    <mergeCell ref="AN120:AQ120"/>
    <mergeCell ref="AR120:AS120"/>
    <mergeCell ref="AT120:AU120"/>
    <mergeCell ref="AT105:AU105"/>
    <mergeCell ref="AV105:AW105"/>
    <mergeCell ref="BP117:BQ117"/>
    <mergeCell ref="AV117:AW117"/>
    <mergeCell ref="AT117:AU117"/>
    <mergeCell ref="AL36:AM36"/>
    <mergeCell ref="AL40:AM40"/>
    <mergeCell ref="AD38:AE38"/>
    <mergeCell ref="AD37:AE37"/>
    <mergeCell ref="BL40:BQ40"/>
    <mergeCell ref="AI117:AM117"/>
    <mergeCell ref="AT115:AW116"/>
    <mergeCell ref="P42:AJ42"/>
    <mergeCell ref="AF36:AK36"/>
    <mergeCell ref="P35:U35"/>
    <mergeCell ref="X35:AC35"/>
    <mergeCell ref="AD78:AH78"/>
    <mergeCell ref="AR65:AS65"/>
    <mergeCell ref="AI68:AM68"/>
    <mergeCell ref="AI73:AM73"/>
    <mergeCell ref="AI63:AM63"/>
    <mergeCell ref="BL37:BQ37"/>
    <mergeCell ref="BB58:BE58"/>
    <mergeCell ref="AI58:AM58"/>
    <mergeCell ref="AN58:AQ58"/>
    <mergeCell ref="C63:AC63"/>
    <mergeCell ref="AD70:AH70"/>
    <mergeCell ref="C71:AC71"/>
    <mergeCell ref="AT70:AU70"/>
    <mergeCell ref="AV70:AW70"/>
    <mergeCell ref="BP101:BQ101"/>
    <mergeCell ref="AV75:AW75"/>
    <mergeCell ref="AX75:BA75"/>
    <mergeCell ref="BB75:BE75"/>
    <mergeCell ref="BL75:BO75"/>
    <mergeCell ref="BP75:BQ75"/>
    <mergeCell ref="J40:M40"/>
    <mergeCell ref="BL54:BW54"/>
    <mergeCell ref="BF54:BK55"/>
    <mergeCell ref="BJ56:BK56"/>
    <mergeCell ref="BF56:BI56"/>
    <mergeCell ref="BJ67:BK67"/>
    <mergeCell ref="BL70:BO70"/>
    <mergeCell ref="BF75:BI75"/>
    <mergeCell ref="BJ72:BK72"/>
    <mergeCell ref="BV101:BW101"/>
    <mergeCell ref="BF68:BI68"/>
    <mergeCell ref="C58:AC58"/>
    <mergeCell ref="AD36:AE36"/>
    <mergeCell ref="AI71:AM71"/>
    <mergeCell ref="AN71:AQ71"/>
    <mergeCell ref="AR71:AS71"/>
    <mergeCell ref="AN60:AQ60"/>
    <mergeCell ref="AI59:AM59"/>
    <mergeCell ref="AN59:AQ59"/>
    <mergeCell ref="AR59:AS59"/>
    <mergeCell ref="AN62:AQ62"/>
    <mergeCell ref="BB65:BE65"/>
    <mergeCell ref="AV65:AW65"/>
    <mergeCell ref="AN36:AS36"/>
    <mergeCell ref="AV38:BA38"/>
    <mergeCell ref="AN40:AS40"/>
    <mergeCell ref="AV40:BA40"/>
    <mergeCell ref="AL38:AM38"/>
    <mergeCell ref="AT56:AU56"/>
    <mergeCell ref="AT57:AU57"/>
    <mergeCell ref="AD56:AH56"/>
    <mergeCell ref="AN68:AQ68"/>
    <mergeCell ref="AR68:AS68"/>
    <mergeCell ref="AD57:AH57"/>
    <mergeCell ref="AD58:AH58"/>
    <mergeCell ref="C59:AC59"/>
    <mergeCell ref="C60:AC60"/>
    <mergeCell ref="C61:AC61"/>
    <mergeCell ref="C62:AC62"/>
    <mergeCell ref="BB70:BE70"/>
    <mergeCell ref="BP59:BQ59"/>
    <mergeCell ref="BR71:BU71"/>
    <mergeCell ref="BL74:BO74"/>
    <mergeCell ref="BP74:BQ74"/>
    <mergeCell ref="BR74:BU74"/>
    <mergeCell ref="BP57:BQ57"/>
    <mergeCell ref="AT75:AU75"/>
    <mergeCell ref="AV61:AW61"/>
    <mergeCell ref="AX70:BA70"/>
    <mergeCell ref="AT73:AU73"/>
    <mergeCell ref="AV73:AW73"/>
    <mergeCell ref="AX73:BA73"/>
    <mergeCell ref="BB73:BE73"/>
    <mergeCell ref="BL73:BO73"/>
    <mergeCell ref="AD59:AH59"/>
    <mergeCell ref="AD64:AH64"/>
    <mergeCell ref="BJ68:BK68"/>
    <mergeCell ref="BJ69:BK69"/>
    <mergeCell ref="AD60:AH60"/>
    <mergeCell ref="AD61:AH61"/>
    <mergeCell ref="BF69:BI69"/>
    <mergeCell ref="BF70:BI70"/>
    <mergeCell ref="BF73:BI73"/>
    <mergeCell ref="BF74:BI74"/>
    <mergeCell ref="Q3:BR3"/>
    <mergeCell ref="A10:S10"/>
    <mergeCell ref="B13:M13"/>
    <mergeCell ref="N40:O40"/>
    <mergeCell ref="AF40:AK40"/>
    <mergeCell ref="AF39:AK39"/>
    <mergeCell ref="AN39:AS39"/>
    <mergeCell ref="AN37:AS37"/>
    <mergeCell ref="AV37:BA37"/>
    <mergeCell ref="J38:M38"/>
    <mergeCell ref="J39:M39"/>
    <mergeCell ref="X38:AC38"/>
    <mergeCell ref="AN35:AS35"/>
    <mergeCell ref="N33:O33"/>
    <mergeCell ref="J32:M32"/>
    <mergeCell ref="N32:O32"/>
    <mergeCell ref="V33:W33"/>
    <mergeCell ref="AT37:AU37"/>
    <mergeCell ref="AT33:AU33"/>
    <mergeCell ref="X33:AC33"/>
    <mergeCell ref="B12:CJ12"/>
    <mergeCell ref="N13:CJ13"/>
    <mergeCell ref="N14:CJ14"/>
    <mergeCell ref="B17:CJ17"/>
    <mergeCell ref="P32:U32"/>
    <mergeCell ref="B31:I41"/>
    <mergeCell ref="J31:M31"/>
    <mergeCell ref="N31:O31"/>
    <mergeCell ref="P31:U31"/>
    <mergeCell ref="BB33:BC33"/>
    <mergeCell ref="AV33:BA33"/>
    <mergeCell ref="AN33:AS33"/>
    <mergeCell ref="J36:M36"/>
    <mergeCell ref="BJ34:BK34"/>
    <mergeCell ref="AD34:AE34"/>
    <mergeCell ref="X40:AC40"/>
    <mergeCell ref="AL37:AM37"/>
    <mergeCell ref="AT38:AU38"/>
    <mergeCell ref="AR60:AS60"/>
    <mergeCell ref="AI54:AM55"/>
    <mergeCell ref="BL50:CE51"/>
    <mergeCell ref="BL34:BQ34"/>
    <mergeCell ref="AT36:AU36"/>
    <mergeCell ref="BJ37:BK37"/>
    <mergeCell ref="AL34:AM34"/>
    <mergeCell ref="BR59:BU59"/>
    <mergeCell ref="BV59:BW59"/>
    <mergeCell ref="AV59:AW59"/>
    <mergeCell ref="BL59:BO59"/>
    <mergeCell ref="BL56:BO56"/>
    <mergeCell ref="C56:AC56"/>
    <mergeCell ref="AI57:AM57"/>
    <mergeCell ref="V38:W38"/>
    <mergeCell ref="V39:W39"/>
    <mergeCell ref="BP56:BQ56"/>
    <mergeCell ref="BR56:BU56"/>
    <mergeCell ref="AF38:AK38"/>
    <mergeCell ref="BB40:BC40"/>
    <mergeCell ref="BJ40:BK40"/>
    <mergeCell ref="AD35:AE35"/>
    <mergeCell ref="P43:T43"/>
    <mergeCell ref="BV56:BW56"/>
    <mergeCell ref="BX56:CE56"/>
    <mergeCell ref="C57:AC57"/>
    <mergeCell ref="BV70:BW70"/>
    <mergeCell ref="X37:AC37"/>
    <mergeCell ref="C64:AC64"/>
    <mergeCell ref="C65:AC65"/>
    <mergeCell ref="AI56:AM56"/>
    <mergeCell ref="AN56:AQ56"/>
    <mergeCell ref="AR56:AS56"/>
    <mergeCell ref="AI61:AM61"/>
    <mergeCell ref="AN61:AQ61"/>
    <mergeCell ref="AR61:AS61"/>
    <mergeCell ref="AT61:AU61"/>
    <mergeCell ref="V37:W37"/>
    <mergeCell ref="AL35:AM35"/>
    <mergeCell ref="AL33:AM33"/>
    <mergeCell ref="P33:U33"/>
    <mergeCell ref="A54:B55"/>
    <mergeCell ref="A60:B60"/>
    <mergeCell ref="AI60:AM60"/>
    <mergeCell ref="J37:M37"/>
    <mergeCell ref="U43:Y43"/>
    <mergeCell ref="AV57:AW57"/>
    <mergeCell ref="P40:U40"/>
    <mergeCell ref="X39:AC39"/>
    <mergeCell ref="P38:U38"/>
    <mergeCell ref="V40:W40"/>
    <mergeCell ref="AD40:AE40"/>
    <mergeCell ref="AD39:AE39"/>
    <mergeCell ref="X34:AC34"/>
    <mergeCell ref="AF34:AK34"/>
    <mergeCell ref="V36:W36"/>
    <mergeCell ref="C54:AC55"/>
    <mergeCell ref="AD54:AH55"/>
    <mergeCell ref="A56:B56"/>
    <mergeCell ref="AX54:BA55"/>
    <mergeCell ref="V34:W34"/>
    <mergeCell ref="V35:W35"/>
    <mergeCell ref="AR57:AS57"/>
    <mergeCell ref="BX76:CE76"/>
    <mergeCell ref="BV74:BW74"/>
    <mergeCell ref="BX74:CE74"/>
    <mergeCell ref="A73:B73"/>
    <mergeCell ref="AN73:AQ73"/>
    <mergeCell ref="AR73:AS73"/>
    <mergeCell ref="AV36:BA36"/>
    <mergeCell ref="P41:U41"/>
    <mergeCell ref="P34:U34"/>
    <mergeCell ref="AN38:AS38"/>
    <mergeCell ref="AT40:AU40"/>
    <mergeCell ref="P36:U36"/>
    <mergeCell ref="X36:AC36"/>
    <mergeCell ref="AN57:AQ57"/>
    <mergeCell ref="AT34:AU34"/>
    <mergeCell ref="AN34:AS34"/>
    <mergeCell ref="AV34:BA34"/>
    <mergeCell ref="BB57:BE57"/>
    <mergeCell ref="AX74:BA74"/>
    <mergeCell ref="AX65:BA65"/>
    <mergeCell ref="BB59:BE59"/>
    <mergeCell ref="A62:B62"/>
    <mergeCell ref="BB56:BE56"/>
    <mergeCell ref="AX58:BA58"/>
    <mergeCell ref="A63:B63"/>
    <mergeCell ref="A57:B57"/>
    <mergeCell ref="AI62:AM62"/>
    <mergeCell ref="CF67:CJ67"/>
    <mergeCell ref="CF169:CG169"/>
    <mergeCell ref="BV123:BW123"/>
    <mergeCell ref="BV57:BW57"/>
    <mergeCell ref="BR58:BU58"/>
    <mergeCell ref="A196:B196"/>
    <mergeCell ref="C196:P196"/>
    <mergeCell ref="CF72:CJ72"/>
    <mergeCell ref="CF71:CJ71"/>
    <mergeCell ref="BX70:CE70"/>
    <mergeCell ref="CF70:CJ70"/>
    <mergeCell ref="BV71:BW71"/>
    <mergeCell ref="BX71:CE71"/>
    <mergeCell ref="AV68:AW68"/>
    <mergeCell ref="AX68:BA68"/>
    <mergeCell ref="BL71:BO71"/>
    <mergeCell ref="BP68:BQ68"/>
    <mergeCell ref="BR68:BU68"/>
    <mergeCell ref="BV68:BW68"/>
    <mergeCell ref="BP71:BQ71"/>
    <mergeCell ref="A68:B68"/>
    <mergeCell ref="AR70:AS70"/>
    <mergeCell ref="CF74:CJ74"/>
    <mergeCell ref="A75:B75"/>
    <mergeCell ref="AI75:AM75"/>
    <mergeCell ref="AN75:AQ75"/>
    <mergeCell ref="AR75:AS75"/>
    <mergeCell ref="A119:B119"/>
    <mergeCell ref="A115:B116"/>
    <mergeCell ref="AN115:AS116"/>
    <mergeCell ref="BL119:BO119"/>
    <mergeCell ref="BX64:CE64"/>
    <mergeCell ref="A61:B61"/>
    <mergeCell ref="BL68:BO68"/>
    <mergeCell ref="A70:B70"/>
    <mergeCell ref="AI70:AM70"/>
    <mergeCell ref="AN70:AQ70"/>
    <mergeCell ref="AT69:AU69"/>
    <mergeCell ref="AV69:AW69"/>
    <mergeCell ref="AX69:BA69"/>
    <mergeCell ref="BB69:BE69"/>
    <mergeCell ref="AT71:AU71"/>
    <mergeCell ref="AV71:AW71"/>
    <mergeCell ref="AX71:BA71"/>
    <mergeCell ref="BB71:BE71"/>
    <mergeCell ref="BL116:BQ116"/>
    <mergeCell ref="AR77:AS77"/>
    <mergeCell ref="A58:B58"/>
    <mergeCell ref="AD69:AH69"/>
    <mergeCell ref="AD72:AH72"/>
    <mergeCell ref="C73:AC73"/>
    <mergeCell ref="AD73:AH73"/>
    <mergeCell ref="AX59:BA59"/>
    <mergeCell ref="AX62:BA62"/>
    <mergeCell ref="AX63:BA63"/>
    <mergeCell ref="AX101:BA101"/>
    <mergeCell ref="BB101:BE101"/>
    <mergeCell ref="AR101:AS101"/>
    <mergeCell ref="AN76:AQ76"/>
    <mergeCell ref="AR76:AS76"/>
    <mergeCell ref="AN105:AQ105"/>
    <mergeCell ref="AR105:AS105"/>
    <mergeCell ref="BJ70:BK70"/>
    <mergeCell ref="BJ71:BK71"/>
    <mergeCell ref="A121:B121"/>
    <mergeCell ref="BB121:BE121"/>
    <mergeCell ref="AV120:AW120"/>
    <mergeCell ref="N36:O36"/>
    <mergeCell ref="BR73:BU73"/>
    <mergeCell ref="BV73:BW73"/>
    <mergeCell ref="BX73:CE73"/>
    <mergeCell ref="AR58:AS58"/>
    <mergeCell ref="AT58:AU58"/>
    <mergeCell ref="AX57:BA57"/>
    <mergeCell ref="CI169:CJ169"/>
    <mergeCell ref="BX57:CE57"/>
    <mergeCell ref="BX58:CE58"/>
    <mergeCell ref="BX59:CE59"/>
    <mergeCell ref="BX60:CE60"/>
    <mergeCell ref="BX61:CE61"/>
    <mergeCell ref="BX62:CE62"/>
    <mergeCell ref="BX63:CE63"/>
    <mergeCell ref="AN64:AQ64"/>
    <mergeCell ref="AR64:AS64"/>
    <mergeCell ref="AT64:AU64"/>
    <mergeCell ref="AV64:AW64"/>
    <mergeCell ref="BB64:BE64"/>
    <mergeCell ref="BL64:BO64"/>
    <mergeCell ref="AV60:AW60"/>
    <mergeCell ref="AX64:BA64"/>
    <mergeCell ref="BX65:CE65"/>
    <mergeCell ref="BP65:BQ65"/>
    <mergeCell ref="CF73:CJ73"/>
    <mergeCell ref="BB68:BE68"/>
    <mergeCell ref="BR65:BU65"/>
    <mergeCell ref="AN74:AQ74"/>
    <mergeCell ref="CF69:CJ69"/>
    <mergeCell ref="BP64:BQ64"/>
    <mergeCell ref="BX72:CE72"/>
    <mergeCell ref="B15:M15"/>
    <mergeCell ref="J33:M33"/>
    <mergeCell ref="J41:M41"/>
    <mergeCell ref="A25:CH25"/>
    <mergeCell ref="AX56:BA56"/>
    <mergeCell ref="B42:M44"/>
    <mergeCell ref="N44:T44"/>
    <mergeCell ref="U44:Y44"/>
    <mergeCell ref="A59:B59"/>
    <mergeCell ref="CI47:CJ47"/>
    <mergeCell ref="AX61:BA61"/>
    <mergeCell ref="AV56:AW56"/>
    <mergeCell ref="AN54:AS55"/>
    <mergeCell ref="AT54:AW55"/>
    <mergeCell ref="BB54:BE55"/>
    <mergeCell ref="BX54:CE55"/>
    <mergeCell ref="BR55:BW55"/>
    <mergeCell ref="CF47:CG47"/>
    <mergeCell ref="AD27:CJ27"/>
    <mergeCell ref="J35:M35"/>
    <mergeCell ref="J34:M34"/>
    <mergeCell ref="AF33:AK33"/>
    <mergeCell ref="AD33:AE33"/>
    <mergeCell ref="N34:O34"/>
    <mergeCell ref="N35:O35"/>
    <mergeCell ref="BB34:BC34"/>
    <mergeCell ref="BB37:BC37"/>
    <mergeCell ref="B27:AC27"/>
    <mergeCell ref="BX67:CE67"/>
    <mergeCell ref="BX75:CE75"/>
    <mergeCell ref="CF75:CJ75"/>
    <mergeCell ref="AR74:AS74"/>
    <mergeCell ref="AT74:AU74"/>
    <mergeCell ref="AV74:AW74"/>
    <mergeCell ref="BB74:BE74"/>
    <mergeCell ref="AV76:AW76"/>
    <mergeCell ref="AX76:BA76"/>
    <mergeCell ref="BB76:BE76"/>
    <mergeCell ref="BL76:BO76"/>
    <mergeCell ref="BP76:BQ76"/>
    <mergeCell ref="AT76:AU76"/>
    <mergeCell ref="BX77:CE77"/>
    <mergeCell ref="CF77:CJ77"/>
    <mergeCell ref="A78:B78"/>
    <mergeCell ref="AI78:AM78"/>
    <mergeCell ref="AN78:AQ78"/>
    <mergeCell ref="AR78:AS78"/>
    <mergeCell ref="AT78:AU78"/>
    <mergeCell ref="AV78:AW78"/>
    <mergeCell ref="AX78:BA78"/>
    <mergeCell ref="BB78:BE78"/>
    <mergeCell ref="BL78:BO78"/>
    <mergeCell ref="BP78:BQ78"/>
    <mergeCell ref="BR78:BU78"/>
    <mergeCell ref="BV78:BW78"/>
    <mergeCell ref="BX78:CE78"/>
    <mergeCell ref="CF78:CJ78"/>
    <mergeCell ref="A77:B77"/>
    <mergeCell ref="AI77:AM77"/>
    <mergeCell ref="AN77:AQ77"/>
    <mergeCell ref="BV76:BW76"/>
    <mergeCell ref="BX79:CE79"/>
    <mergeCell ref="CF79:CJ79"/>
    <mergeCell ref="A80:B80"/>
    <mergeCell ref="AI80:AM80"/>
    <mergeCell ref="AN80:AQ80"/>
    <mergeCell ref="AR80:AS80"/>
    <mergeCell ref="AT80:AU80"/>
    <mergeCell ref="AV80:AW80"/>
    <mergeCell ref="AX80:BA80"/>
    <mergeCell ref="BB80:BE80"/>
    <mergeCell ref="BL80:BO80"/>
    <mergeCell ref="BP80:BQ80"/>
    <mergeCell ref="BR80:BU80"/>
    <mergeCell ref="BV80:BW80"/>
    <mergeCell ref="BX80:CE80"/>
    <mergeCell ref="CF80:CJ80"/>
    <mergeCell ref="A79:B79"/>
    <mergeCell ref="AI79:AM79"/>
    <mergeCell ref="AN79:AQ79"/>
    <mergeCell ref="AR79:AS79"/>
    <mergeCell ref="AT79:AU79"/>
    <mergeCell ref="AV79:AW79"/>
    <mergeCell ref="AX79:BA79"/>
    <mergeCell ref="BB79:BE79"/>
    <mergeCell ref="C79:AC79"/>
    <mergeCell ref="AD79:AH79"/>
    <mergeCell ref="C80:AC80"/>
    <mergeCell ref="AD80:AH80"/>
    <mergeCell ref="BR79:BU79"/>
    <mergeCell ref="BV79:BW79"/>
    <mergeCell ref="BP79:BQ79"/>
    <mergeCell ref="BX81:CE81"/>
    <mergeCell ref="CF81:CJ81"/>
    <mergeCell ref="A82:B82"/>
    <mergeCell ref="AI82:AM82"/>
    <mergeCell ref="AN82:AQ82"/>
    <mergeCell ref="AR82:AS82"/>
    <mergeCell ref="AT82:AU82"/>
    <mergeCell ref="AV82:AW82"/>
    <mergeCell ref="AX82:BA82"/>
    <mergeCell ref="BB82:BE82"/>
    <mergeCell ref="BL82:BO82"/>
    <mergeCell ref="BP82:BQ82"/>
    <mergeCell ref="BR82:BU82"/>
    <mergeCell ref="BV82:BW82"/>
    <mergeCell ref="BX82:CE82"/>
    <mergeCell ref="CF82:CJ82"/>
    <mergeCell ref="A81:B81"/>
    <mergeCell ref="AI81:AM81"/>
    <mergeCell ref="AN81:AQ81"/>
    <mergeCell ref="AR81:AS81"/>
    <mergeCell ref="AT81:AU81"/>
    <mergeCell ref="AV81:AW81"/>
    <mergeCell ref="AX81:BA81"/>
    <mergeCell ref="BB81:BE81"/>
    <mergeCell ref="C81:AC81"/>
    <mergeCell ref="AD81:AH81"/>
    <mergeCell ref="C82:AC82"/>
    <mergeCell ref="AD82:AH82"/>
    <mergeCell ref="BP81:BQ81"/>
    <mergeCell ref="BR81:BU81"/>
    <mergeCell ref="BV81:BW81"/>
    <mergeCell ref="BL81:BO81"/>
    <mergeCell ref="BX83:CE83"/>
    <mergeCell ref="CF83:CJ83"/>
    <mergeCell ref="A84:B84"/>
    <mergeCell ref="AI84:AM84"/>
    <mergeCell ref="AN84:AQ84"/>
    <mergeCell ref="AR84:AS84"/>
    <mergeCell ref="AT84:AU84"/>
    <mergeCell ref="AV84:AW84"/>
    <mergeCell ref="AX84:BA84"/>
    <mergeCell ref="BB84:BE84"/>
    <mergeCell ref="BL84:BO84"/>
    <mergeCell ref="BP84:BQ84"/>
    <mergeCell ref="BR84:BU84"/>
    <mergeCell ref="BV84:BW84"/>
    <mergeCell ref="BX84:CE84"/>
    <mergeCell ref="CF84:CJ84"/>
    <mergeCell ref="A83:B83"/>
    <mergeCell ref="AI83:AM83"/>
    <mergeCell ref="AN83:AQ83"/>
    <mergeCell ref="AR83:AS83"/>
    <mergeCell ref="AT83:AU83"/>
    <mergeCell ref="AV83:AW83"/>
    <mergeCell ref="AX83:BA83"/>
    <mergeCell ref="BB83:BE83"/>
    <mergeCell ref="C83:AC83"/>
    <mergeCell ref="AD83:AH83"/>
    <mergeCell ref="C84:AC84"/>
    <mergeCell ref="AD84:AH84"/>
    <mergeCell ref="BP83:BQ83"/>
    <mergeCell ref="BR83:BU83"/>
    <mergeCell ref="BV83:BW83"/>
    <mergeCell ref="BL83:BO83"/>
    <mergeCell ref="BX85:CE85"/>
    <mergeCell ref="CF85:CJ85"/>
    <mergeCell ref="A86:B86"/>
    <mergeCell ref="AI86:AM86"/>
    <mergeCell ref="AN86:AQ86"/>
    <mergeCell ref="AR86:AS86"/>
    <mergeCell ref="AT86:AU86"/>
    <mergeCell ref="AV86:AW86"/>
    <mergeCell ref="AX86:BA86"/>
    <mergeCell ref="BB86:BE86"/>
    <mergeCell ref="BL86:BO86"/>
    <mergeCell ref="BP86:BQ86"/>
    <mergeCell ref="BR86:BU86"/>
    <mergeCell ref="BV86:BW86"/>
    <mergeCell ref="BX86:CE86"/>
    <mergeCell ref="CF86:CJ86"/>
    <mergeCell ref="A85:B85"/>
    <mergeCell ref="AI85:AM85"/>
    <mergeCell ref="AN85:AQ85"/>
    <mergeCell ref="AR85:AS85"/>
    <mergeCell ref="AT85:AU85"/>
    <mergeCell ref="AV85:AW85"/>
    <mergeCell ref="AX85:BA85"/>
    <mergeCell ref="BB85:BE85"/>
    <mergeCell ref="BL85:BO85"/>
    <mergeCell ref="BP85:BQ85"/>
    <mergeCell ref="C85:AC85"/>
    <mergeCell ref="AD85:AH85"/>
    <mergeCell ref="C86:AC86"/>
    <mergeCell ref="AD86:AH86"/>
    <mergeCell ref="BR85:BU85"/>
    <mergeCell ref="BV85:BW85"/>
    <mergeCell ref="BX87:CE87"/>
    <mergeCell ref="CF87:CJ87"/>
    <mergeCell ref="A88:B88"/>
    <mergeCell ref="AI88:AM88"/>
    <mergeCell ref="AN88:AQ88"/>
    <mergeCell ref="AR88:AS88"/>
    <mergeCell ref="AT88:AU88"/>
    <mergeCell ref="AV88:AW88"/>
    <mergeCell ref="AX88:BA88"/>
    <mergeCell ref="BB88:BE88"/>
    <mergeCell ref="BL88:BO88"/>
    <mergeCell ref="BP88:BQ88"/>
    <mergeCell ref="BR88:BU88"/>
    <mergeCell ref="BV88:BW88"/>
    <mergeCell ref="BX88:CE88"/>
    <mergeCell ref="CF88:CJ88"/>
    <mergeCell ref="A87:B87"/>
    <mergeCell ref="AI87:AM87"/>
    <mergeCell ref="AN87:AQ87"/>
    <mergeCell ref="AR87:AS87"/>
    <mergeCell ref="AT87:AU87"/>
    <mergeCell ref="AV87:AW87"/>
    <mergeCell ref="AX87:BA87"/>
    <mergeCell ref="BB87:BE87"/>
    <mergeCell ref="BL87:BO87"/>
    <mergeCell ref="BP87:BQ87"/>
    <mergeCell ref="C87:AC87"/>
    <mergeCell ref="AD87:AH87"/>
    <mergeCell ref="C88:AC88"/>
    <mergeCell ref="AD88:AH88"/>
    <mergeCell ref="BR87:BU87"/>
    <mergeCell ref="BF88:BI88"/>
    <mergeCell ref="BX89:CE89"/>
    <mergeCell ref="CF89:CJ89"/>
    <mergeCell ref="A90:B90"/>
    <mergeCell ref="AI90:AM90"/>
    <mergeCell ref="AN90:AQ90"/>
    <mergeCell ref="AR90:AS90"/>
    <mergeCell ref="AT90:AU90"/>
    <mergeCell ref="AV90:AW90"/>
    <mergeCell ref="AX90:BA90"/>
    <mergeCell ref="BB90:BE90"/>
    <mergeCell ref="BL90:BO90"/>
    <mergeCell ref="BP90:BQ90"/>
    <mergeCell ref="BR90:BU90"/>
    <mergeCell ref="BV90:BW90"/>
    <mergeCell ref="BX90:CE90"/>
    <mergeCell ref="CF90:CJ90"/>
    <mergeCell ref="A89:B89"/>
    <mergeCell ref="AI89:AM89"/>
    <mergeCell ref="AN89:AQ89"/>
    <mergeCell ref="AR89:AS89"/>
    <mergeCell ref="AT89:AU89"/>
    <mergeCell ref="AV89:AW89"/>
    <mergeCell ref="AX89:BA89"/>
    <mergeCell ref="BB89:BE89"/>
    <mergeCell ref="BL89:BO89"/>
    <mergeCell ref="BP89:BQ89"/>
    <mergeCell ref="C89:AC89"/>
    <mergeCell ref="AD89:AH89"/>
    <mergeCell ref="C90:AC90"/>
    <mergeCell ref="AD90:AH90"/>
    <mergeCell ref="BF89:BI89"/>
    <mergeCell ref="BF90:BI90"/>
    <mergeCell ref="BX91:CE91"/>
    <mergeCell ref="CF91:CJ91"/>
    <mergeCell ref="A92:B92"/>
    <mergeCell ref="AI92:AM92"/>
    <mergeCell ref="AN92:AQ92"/>
    <mergeCell ref="AR92:AS92"/>
    <mergeCell ref="AT92:AU92"/>
    <mergeCell ref="AV92:AW92"/>
    <mergeCell ref="AX92:BA92"/>
    <mergeCell ref="BB92:BE92"/>
    <mergeCell ref="BL92:BO92"/>
    <mergeCell ref="BP92:BQ92"/>
    <mergeCell ref="BR92:BU92"/>
    <mergeCell ref="BV92:BW92"/>
    <mergeCell ref="BX92:CE92"/>
    <mergeCell ref="CF92:CJ92"/>
    <mergeCell ref="A91:B91"/>
    <mergeCell ref="AI91:AM91"/>
    <mergeCell ref="AN91:AQ91"/>
    <mergeCell ref="AR91:AS91"/>
    <mergeCell ref="AT91:AU91"/>
    <mergeCell ref="AV91:AW91"/>
    <mergeCell ref="AX91:BA91"/>
    <mergeCell ref="BB91:BE91"/>
    <mergeCell ref="BL91:BO91"/>
    <mergeCell ref="BP91:BQ91"/>
    <mergeCell ref="C91:AC91"/>
    <mergeCell ref="AD91:AH91"/>
    <mergeCell ref="C92:AC92"/>
    <mergeCell ref="AD92:AH92"/>
    <mergeCell ref="BF91:BI91"/>
    <mergeCell ref="BF92:BI92"/>
    <mergeCell ref="BX93:CE93"/>
    <mergeCell ref="CF93:CJ93"/>
    <mergeCell ref="A94:B94"/>
    <mergeCell ref="AI94:AM94"/>
    <mergeCell ref="AN94:AQ94"/>
    <mergeCell ref="AR94:AS94"/>
    <mergeCell ref="AT94:AU94"/>
    <mergeCell ref="AV94:AW94"/>
    <mergeCell ref="AX94:BA94"/>
    <mergeCell ref="BB94:BE94"/>
    <mergeCell ref="BL94:BO94"/>
    <mergeCell ref="BP94:BQ94"/>
    <mergeCell ref="BR94:BU94"/>
    <mergeCell ref="BV94:BW94"/>
    <mergeCell ref="BX94:CE94"/>
    <mergeCell ref="CF94:CJ94"/>
    <mergeCell ref="A93:B93"/>
    <mergeCell ref="AI93:AM93"/>
    <mergeCell ref="AN93:AQ93"/>
    <mergeCell ref="AR93:AS93"/>
    <mergeCell ref="AT93:AU93"/>
    <mergeCell ref="AV93:AW93"/>
    <mergeCell ref="AX93:BA93"/>
    <mergeCell ref="BB93:BE93"/>
    <mergeCell ref="BL93:BO93"/>
    <mergeCell ref="BP93:BQ93"/>
    <mergeCell ref="C93:AC93"/>
    <mergeCell ref="AD93:AH93"/>
    <mergeCell ref="C94:AC94"/>
    <mergeCell ref="AD94:AH94"/>
    <mergeCell ref="BF93:BI93"/>
    <mergeCell ref="BF94:BI94"/>
    <mergeCell ref="BX95:CE95"/>
    <mergeCell ref="CF95:CJ95"/>
    <mergeCell ref="A96:B96"/>
    <mergeCell ref="AI96:AM96"/>
    <mergeCell ref="AN96:AQ96"/>
    <mergeCell ref="AR96:AS96"/>
    <mergeCell ref="AT96:AU96"/>
    <mergeCell ref="AV96:AW96"/>
    <mergeCell ref="AX96:BA96"/>
    <mergeCell ref="BB96:BE96"/>
    <mergeCell ref="BL96:BO96"/>
    <mergeCell ref="BP96:BQ96"/>
    <mergeCell ref="BR96:BU96"/>
    <mergeCell ref="BV96:BW96"/>
    <mergeCell ref="BX96:CE96"/>
    <mergeCell ref="CF96:CJ96"/>
    <mergeCell ref="A95:B95"/>
    <mergeCell ref="AI95:AM95"/>
    <mergeCell ref="AN95:AQ95"/>
    <mergeCell ref="AR95:AS95"/>
    <mergeCell ref="AT95:AU95"/>
    <mergeCell ref="AV95:AW95"/>
    <mergeCell ref="AX95:BA95"/>
    <mergeCell ref="BB95:BE95"/>
    <mergeCell ref="BP95:BQ95"/>
    <mergeCell ref="C95:AC95"/>
    <mergeCell ref="AD95:AH95"/>
    <mergeCell ref="C96:AC96"/>
    <mergeCell ref="AD96:AH96"/>
    <mergeCell ref="BF95:BI95"/>
    <mergeCell ref="BF96:BI96"/>
    <mergeCell ref="BJ95:BK95"/>
    <mergeCell ref="BX97:CE97"/>
    <mergeCell ref="CF97:CJ97"/>
    <mergeCell ref="A98:B98"/>
    <mergeCell ref="AI98:AM98"/>
    <mergeCell ref="AN98:AQ98"/>
    <mergeCell ref="AR98:AS98"/>
    <mergeCell ref="AT98:AU98"/>
    <mergeCell ref="AV98:AW98"/>
    <mergeCell ref="AX98:BA98"/>
    <mergeCell ref="BB98:BE98"/>
    <mergeCell ref="BL98:BO98"/>
    <mergeCell ref="BP98:BQ98"/>
    <mergeCell ref="BR98:BU98"/>
    <mergeCell ref="BV98:BW98"/>
    <mergeCell ref="BX98:CE98"/>
    <mergeCell ref="CF98:CJ98"/>
    <mergeCell ref="A97:B97"/>
    <mergeCell ref="AI97:AM97"/>
    <mergeCell ref="AN97:AQ97"/>
    <mergeCell ref="AR97:AS97"/>
    <mergeCell ref="AT97:AU97"/>
    <mergeCell ref="AV97:AW97"/>
    <mergeCell ref="AX97:BA97"/>
    <mergeCell ref="BP97:BQ97"/>
    <mergeCell ref="C97:AC97"/>
    <mergeCell ref="AD97:AH97"/>
    <mergeCell ref="C98:AC98"/>
    <mergeCell ref="AD98:AH98"/>
    <mergeCell ref="BL97:BO97"/>
    <mergeCell ref="BV97:BW97"/>
    <mergeCell ref="BF97:BI97"/>
    <mergeCell ref="BF98:BI98"/>
    <mergeCell ref="BX99:CE99"/>
    <mergeCell ref="CF99:CJ99"/>
    <mergeCell ref="A100:B100"/>
    <mergeCell ref="AI100:AM100"/>
    <mergeCell ref="AN100:AQ100"/>
    <mergeCell ref="AR100:AS100"/>
    <mergeCell ref="AT100:AU100"/>
    <mergeCell ref="AV100:AW100"/>
    <mergeCell ref="AX100:BA100"/>
    <mergeCell ref="BB100:BE100"/>
    <mergeCell ref="BL100:BO100"/>
    <mergeCell ref="BP100:BQ100"/>
    <mergeCell ref="BR100:BU100"/>
    <mergeCell ref="BV100:BW100"/>
    <mergeCell ref="BX100:CE100"/>
    <mergeCell ref="CF100:CJ100"/>
    <mergeCell ref="A99:B99"/>
    <mergeCell ref="AI99:AM99"/>
    <mergeCell ref="AN99:AQ99"/>
    <mergeCell ref="AR99:AS99"/>
    <mergeCell ref="AT99:AU99"/>
    <mergeCell ref="BL99:BO99"/>
    <mergeCell ref="C99:AC99"/>
    <mergeCell ref="AD99:AH99"/>
    <mergeCell ref="C100:AC100"/>
    <mergeCell ref="AD100:AH100"/>
    <mergeCell ref="BV99:BW99"/>
    <mergeCell ref="BF99:BI99"/>
    <mergeCell ref="BF100:BI100"/>
    <mergeCell ref="CF104:CJ104"/>
    <mergeCell ref="A103:B103"/>
    <mergeCell ref="C103:AC103"/>
    <mergeCell ref="AD103:AH103"/>
    <mergeCell ref="C104:AC104"/>
    <mergeCell ref="AD104:AH104"/>
    <mergeCell ref="AI103:AM103"/>
    <mergeCell ref="AN103:AQ103"/>
    <mergeCell ref="BX101:CE101"/>
    <mergeCell ref="CF101:CJ101"/>
    <mergeCell ref="A102:B102"/>
    <mergeCell ref="AI102:AM102"/>
    <mergeCell ref="AN102:AQ102"/>
    <mergeCell ref="AR102:AS102"/>
    <mergeCell ref="AT102:AU102"/>
    <mergeCell ref="AV102:AW102"/>
    <mergeCell ref="AX102:BA102"/>
    <mergeCell ref="BB102:BE102"/>
    <mergeCell ref="BL102:BO102"/>
    <mergeCell ref="BP102:BQ102"/>
    <mergeCell ref="BR102:BU102"/>
    <mergeCell ref="BV102:BW102"/>
    <mergeCell ref="BX102:CE102"/>
    <mergeCell ref="CF102:CJ102"/>
    <mergeCell ref="A101:B101"/>
    <mergeCell ref="AI101:AM101"/>
    <mergeCell ref="AN101:AQ101"/>
    <mergeCell ref="AT101:AU101"/>
    <mergeCell ref="AV101:AW101"/>
    <mergeCell ref="C101:AC101"/>
    <mergeCell ref="AD101:AH101"/>
    <mergeCell ref="C102:AC102"/>
    <mergeCell ref="BX105:CE105"/>
    <mergeCell ref="CF105:CJ105"/>
    <mergeCell ref="CF108:CG108"/>
    <mergeCell ref="CI108:CJ108"/>
    <mergeCell ref="BL111:CE112"/>
    <mergeCell ref="CF111:CJ112"/>
    <mergeCell ref="BV118:BW118"/>
    <mergeCell ref="BP119:BQ119"/>
    <mergeCell ref="BR119:BU119"/>
    <mergeCell ref="BL103:BO103"/>
    <mergeCell ref="BP103:BQ103"/>
    <mergeCell ref="BR103:BU103"/>
    <mergeCell ref="BV103:BW103"/>
    <mergeCell ref="BX103:CE103"/>
    <mergeCell ref="CF103:CJ103"/>
    <mergeCell ref="AI118:AM118"/>
    <mergeCell ref="AI119:AM119"/>
    <mergeCell ref="BR117:BU117"/>
    <mergeCell ref="BB115:BE116"/>
    <mergeCell ref="AN117:AQ117"/>
    <mergeCell ref="AX117:BA117"/>
    <mergeCell ref="AN104:AQ104"/>
    <mergeCell ref="AR104:AS104"/>
    <mergeCell ref="AT104:AU104"/>
    <mergeCell ref="AV104:AW104"/>
    <mergeCell ref="AX104:BA104"/>
    <mergeCell ref="BB104:BE104"/>
    <mergeCell ref="BL104:BO104"/>
    <mergeCell ref="BP104:BQ104"/>
    <mergeCell ref="BR104:BU104"/>
    <mergeCell ref="BV104:BW104"/>
    <mergeCell ref="BX104:CE104"/>
    <mergeCell ref="BX124:CJ124"/>
    <mergeCell ref="BX125:CJ125"/>
    <mergeCell ref="BX126:CJ126"/>
    <mergeCell ref="BX127:CJ127"/>
    <mergeCell ref="BX128:CJ128"/>
    <mergeCell ref="BX129:CJ129"/>
    <mergeCell ref="BX130:CJ130"/>
    <mergeCell ref="AI124:AM124"/>
    <mergeCell ref="BX115:CJ116"/>
    <mergeCell ref="BX117:CJ117"/>
    <mergeCell ref="BX118:CJ118"/>
    <mergeCell ref="BX119:CJ119"/>
    <mergeCell ref="BX120:CJ120"/>
    <mergeCell ref="BX121:CJ121"/>
    <mergeCell ref="BX122:CJ122"/>
    <mergeCell ref="BX123:CJ123"/>
    <mergeCell ref="AI115:AM116"/>
    <mergeCell ref="AV118:AW118"/>
    <mergeCell ref="AI122:AM122"/>
    <mergeCell ref="AN122:AQ122"/>
    <mergeCell ref="AR122:AS122"/>
    <mergeCell ref="BL123:BO123"/>
    <mergeCell ref="AN121:AQ121"/>
    <mergeCell ref="BR123:BU123"/>
    <mergeCell ref="BP124:BQ124"/>
    <mergeCell ref="BB122:BE122"/>
    <mergeCell ref="BB117:BE117"/>
    <mergeCell ref="BV119:BW119"/>
    <mergeCell ref="AR119:AS119"/>
    <mergeCell ref="BP123:BQ123"/>
    <mergeCell ref="AR130:AS130"/>
    <mergeCell ref="AT130:AU130"/>
    <mergeCell ref="BX131:CJ131"/>
    <mergeCell ref="A132:B132"/>
    <mergeCell ref="AI132:AM132"/>
    <mergeCell ref="AN132:AQ132"/>
    <mergeCell ref="AR132:AS132"/>
    <mergeCell ref="AT132:AU132"/>
    <mergeCell ref="AV132:AW132"/>
    <mergeCell ref="AX132:BA132"/>
    <mergeCell ref="BB132:BE132"/>
    <mergeCell ref="BL132:BO132"/>
    <mergeCell ref="BP132:BQ132"/>
    <mergeCell ref="BR132:BU132"/>
    <mergeCell ref="BV132:BW132"/>
    <mergeCell ref="BX132:CJ132"/>
    <mergeCell ref="BV126:BW126"/>
    <mergeCell ref="BB126:BE126"/>
    <mergeCell ref="AX126:BA126"/>
    <mergeCell ref="BP126:BQ126"/>
    <mergeCell ref="AV126:AW126"/>
    <mergeCell ref="BL126:BO126"/>
    <mergeCell ref="A126:B126"/>
    <mergeCell ref="A128:B128"/>
    <mergeCell ref="AI128:AM128"/>
    <mergeCell ref="BB129:BE129"/>
    <mergeCell ref="BP130:BQ130"/>
    <mergeCell ref="BR130:BU130"/>
    <mergeCell ref="AN127:AQ127"/>
    <mergeCell ref="AR127:AS127"/>
    <mergeCell ref="AT127:AU127"/>
    <mergeCell ref="AV127:AW127"/>
    <mergeCell ref="AX127:BA127"/>
    <mergeCell ref="BB127:BE127"/>
    <mergeCell ref="BV133:BW133"/>
    <mergeCell ref="BX133:CJ133"/>
    <mergeCell ref="A134:B134"/>
    <mergeCell ref="AI134:AM134"/>
    <mergeCell ref="AN134:AQ134"/>
    <mergeCell ref="AR134:AS134"/>
    <mergeCell ref="AT134:AU134"/>
    <mergeCell ref="AV134:AW134"/>
    <mergeCell ref="AX134:BA134"/>
    <mergeCell ref="BB134:BE134"/>
    <mergeCell ref="BL134:BO134"/>
    <mergeCell ref="BP134:BQ134"/>
    <mergeCell ref="BR134:BU134"/>
    <mergeCell ref="BV134:BW134"/>
    <mergeCell ref="BX134:CJ134"/>
    <mergeCell ref="A133:B133"/>
    <mergeCell ref="AI133:AM133"/>
    <mergeCell ref="AN133:AQ133"/>
    <mergeCell ref="AR133:AS133"/>
    <mergeCell ref="AT133:AU133"/>
    <mergeCell ref="AV133:AW133"/>
    <mergeCell ref="AX133:BA133"/>
    <mergeCell ref="BB133:BE133"/>
    <mergeCell ref="BL133:BO133"/>
    <mergeCell ref="BP133:BQ133"/>
    <mergeCell ref="BR133:BU133"/>
    <mergeCell ref="BV135:BW135"/>
    <mergeCell ref="BX135:CJ135"/>
    <mergeCell ref="A136:B136"/>
    <mergeCell ref="AI136:AM136"/>
    <mergeCell ref="AN136:AQ136"/>
    <mergeCell ref="AR136:AS136"/>
    <mergeCell ref="AT136:AU136"/>
    <mergeCell ref="AV136:AW136"/>
    <mergeCell ref="AX136:BA136"/>
    <mergeCell ref="BB136:BE136"/>
    <mergeCell ref="BL136:BO136"/>
    <mergeCell ref="BP136:BQ136"/>
    <mergeCell ref="BR136:BU136"/>
    <mergeCell ref="BV136:BW136"/>
    <mergeCell ref="BX136:CJ136"/>
    <mergeCell ref="A135:B135"/>
    <mergeCell ref="AI135:AM135"/>
    <mergeCell ref="AN135:AQ135"/>
    <mergeCell ref="AR135:AS135"/>
    <mergeCell ref="AT135:AU135"/>
    <mergeCell ref="AV135:AW135"/>
    <mergeCell ref="AX135:BA135"/>
    <mergeCell ref="BB135:BE135"/>
    <mergeCell ref="BF136:BI136"/>
    <mergeCell ref="BJ136:BK136"/>
    <mergeCell ref="BL135:BO135"/>
    <mergeCell ref="BP135:BQ135"/>
    <mergeCell ref="BR135:BU135"/>
    <mergeCell ref="BV137:BW137"/>
    <mergeCell ref="BX137:CJ137"/>
    <mergeCell ref="A138:B138"/>
    <mergeCell ref="AI138:AM138"/>
    <mergeCell ref="AN138:AQ138"/>
    <mergeCell ref="AR138:AS138"/>
    <mergeCell ref="AT138:AU138"/>
    <mergeCell ref="AV138:AW138"/>
    <mergeCell ref="AX138:BA138"/>
    <mergeCell ref="BB138:BE138"/>
    <mergeCell ref="BL138:BO138"/>
    <mergeCell ref="BP138:BQ138"/>
    <mergeCell ref="BR138:BU138"/>
    <mergeCell ref="BV138:BW138"/>
    <mergeCell ref="BX138:CJ138"/>
    <mergeCell ref="A137:B137"/>
    <mergeCell ref="AI137:AM137"/>
    <mergeCell ref="AN137:AQ137"/>
    <mergeCell ref="AR137:AS137"/>
    <mergeCell ref="AT137:AU137"/>
    <mergeCell ref="AV137:AW137"/>
    <mergeCell ref="AX137:BA137"/>
    <mergeCell ref="BB137:BE137"/>
    <mergeCell ref="C138:AC138"/>
    <mergeCell ref="AD138:AH138"/>
    <mergeCell ref="BF137:BI137"/>
    <mergeCell ref="BJ137:BK137"/>
    <mergeCell ref="BF138:BI138"/>
    <mergeCell ref="BL137:BO137"/>
    <mergeCell ref="BP137:BQ137"/>
    <mergeCell ref="BR137:BU137"/>
    <mergeCell ref="BL139:BO139"/>
    <mergeCell ref="BP139:BQ139"/>
    <mergeCell ref="BR139:BU139"/>
    <mergeCell ref="BV139:BW139"/>
    <mergeCell ref="BX139:CJ139"/>
    <mergeCell ref="A140:B140"/>
    <mergeCell ref="AI140:AM140"/>
    <mergeCell ref="AN140:AQ140"/>
    <mergeCell ref="AR140:AS140"/>
    <mergeCell ref="AT140:AU140"/>
    <mergeCell ref="AV140:AW140"/>
    <mergeCell ref="AX140:BA140"/>
    <mergeCell ref="BB140:BE140"/>
    <mergeCell ref="BL140:BO140"/>
    <mergeCell ref="BP140:BQ140"/>
    <mergeCell ref="BR140:BU140"/>
    <mergeCell ref="BV140:BW140"/>
    <mergeCell ref="BX140:CJ140"/>
    <mergeCell ref="A139:B139"/>
    <mergeCell ref="AI139:AM139"/>
    <mergeCell ref="AN139:AQ139"/>
    <mergeCell ref="AR139:AS139"/>
    <mergeCell ref="AT139:AU139"/>
    <mergeCell ref="AV139:AW139"/>
    <mergeCell ref="AX139:BA139"/>
    <mergeCell ref="BB139:BE139"/>
    <mergeCell ref="C139:AC139"/>
    <mergeCell ref="AD139:AH139"/>
    <mergeCell ref="C140:AC140"/>
    <mergeCell ref="AD140:AH140"/>
    <mergeCell ref="BF140:BI140"/>
    <mergeCell ref="BJ140:BK140"/>
    <mergeCell ref="BL141:BO141"/>
    <mergeCell ref="BP141:BQ141"/>
    <mergeCell ref="BR141:BU141"/>
    <mergeCell ref="BV141:BW141"/>
    <mergeCell ref="BX141:CJ141"/>
    <mergeCell ref="A142:B142"/>
    <mergeCell ref="AI142:AM142"/>
    <mergeCell ref="AN142:AQ142"/>
    <mergeCell ref="AR142:AS142"/>
    <mergeCell ref="AT142:AU142"/>
    <mergeCell ref="AV142:AW142"/>
    <mergeCell ref="AX142:BA142"/>
    <mergeCell ref="BB142:BE142"/>
    <mergeCell ref="BL142:BO142"/>
    <mergeCell ref="BP142:BQ142"/>
    <mergeCell ref="BR142:BU142"/>
    <mergeCell ref="BV142:BW142"/>
    <mergeCell ref="BX142:CJ142"/>
    <mergeCell ref="A141:B141"/>
    <mergeCell ref="AI141:AM141"/>
    <mergeCell ref="AN141:AQ141"/>
    <mergeCell ref="AR141:AS141"/>
    <mergeCell ref="AT141:AU141"/>
    <mergeCell ref="AV141:AW141"/>
    <mergeCell ref="AX141:BA141"/>
    <mergeCell ref="BB141:BE141"/>
    <mergeCell ref="C141:AC141"/>
    <mergeCell ref="AD141:AH141"/>
    <mergeCell ref="C142:AC142"/>
    <mergeCell ref="AD142:AH142"/>
    <mergeCell ref="BF141:BI141"/>
    <mergeCell ref="BJ141:BK141"/>
    <mergeCell ref="BL143:BO143"/>
    <mergeCell ref="BP143:BQ143"/>
    <mergeCell ref="BR143:BU143"/>
    <mergeCell ref="BV143:BW143"/>
    <mergeCell ref="BX143:CJ143"/>
    <mergeCell ref="A144:B144"/>
    <mergeCell ref="AI144:AM144"/>
    <mergeCell ref="AN144:AQ144"/>
    <mergeCell ref="AR144:AS144"/>
    <mergeCell ref="AT144:AU144"/>
    <mergeCell ref="AV144:AW144"/>
    <mergeCell ref="AX144:BA144"/>
    <mergeCell ref="BB144:BE144"/>
    <mergeCell ref="BL144:BO144"/>
    <mergeCell ref="BP144:BQ144"/>
    <mergeCell ref="BR144:BU144"/>
    <mergeCell ref="BV144:BW144"/>
    <mergeCell ref="BX144:CJ144"/>
    <mergeCell ref="A143:B143"/>
    <mergeCell ref="AI143:AM143"/>
    <mergeCell ref="AN143:AQ143"/>
    <mergeCell ref="AR143:AS143"/>
    <mergeCell ref="AT143:AU143"/>
    <mergeCell ref="AV143:AW143"/>
    <mergeCell ref="AX143:BA143"/>
    <mergeCell ref="BB143:BE143"/>
    <mergeCell ref="C143:AC143"/>
    <mergeCell ref="AD143:AH143"/>
    <mergeCell ref="C144:AC144"/>
    <mergeCell ref="AD144:AH144"/>
    <mergeCell ref="BF144:BI144"/>
    <mergeCell ref="BJ144:BK144"/>
    <mergeCell ref="BL145:BO145"/>
    <mergeCell ref="BP145:BQ145"/>
    <mergeCell ref="BR145:BU145"/>
    <mergeCell ref="BV145:BW145"/>
    <mergeCell ref="BX145:CJ145"/>
    <mergeCell ref="A146:B146"/>
    <mergeCell ref="AI146:AM146"/>
    <mergeCell ref="AN146:AQ146"/>
    <mergeCell ref="AR146:AS146"/>
    <mergeCell ref="AT146:AU146"/>
    <mergeCell ref="AV146:AW146"/>
    <mergeCell ref="AX146:BA146"/>
    <mergeCell ref="BB146:BE146"/>
    <mergeCell ref="BL146:BO146"/>
    <mergeCell ref="BP146:BQ146"/>
    <mergeCell ref="BR146:BU146"/>
    <mergeCell ref="BV146:BW146"/>
    <mergeCell ref="BX146:CJ146"/>
    <mergeCell ref="A145:B145"/>
    <mergeCell ref="AI145:AM145"/>
    <mergeCell ref="AN145:AQ145"/>
    <mergeCell ref="AR145:AS145"/>
    <mergeCell ref="AT145:AU145"/>
    <mergeCell ref="AV145:AW145"/>
    <mergeCell ref="AX145:BA145"/>
    <mergeCell ref="BB145:BE145"/>
    <mergeCell ref="C145:AC145"/>
    <mergeCell ref="AD145:AH145"/>
    <mergeCell ref="C146:AC146"/>
    <mergeCell ref="AD146:AH146"/>
    <mergeCell ref="BF145:BI145"/>
    <mergeCell ref="BJ145:BK145"/>
    <mergeCell ref="BL147:BO147"/>
    <mergeCell ref="BP147:BQ147"/>
    <mergeCell ref="BR147:BU147"/>
    <mergeCell ref="BV147:BW147"/>
    <mergeCell ref="BX147:CJ147"/>
    <mergeCell ref="A148:B148"/>
    <mergeCell ref="AI148:AM148"/>
    <mergeCell ref="AN148:AQ148"/>
    <mergeCell ref="AR148:AS148"/>
    <mergeCell ref="AT148:AU148"/>
    <mergeCell ref="AV148:AW148"/>
    <mergeCell ref="AX148:BA148"/>
    <mergeCell ref="BB148:BE148"/>
    <mergeCell ref="BL148:BO148"/>
    <mergeCell ref="BP148:BQ148"/>
    <mergeCell ref="BR148:BU148"/>
    <mergeCell ref="BV148:BW148"/>
    <mergeCell ref="BX148:CJ148"/>
    <mergeCell ref="A147:B147"/>
    <mergeCell ref="AI147:AM147"/>
    <mergeCell ref="AN147:AQ147"/>
    <mergeCell ref="AR147:AS147"/>
    <mergeCell ref="AT147:AU147"/>
    <mergeCell ref="AV147:AW147"/>
    <mergeCell ref="AX147:BA147"/>
    <mergeCell ref="BB147:BE147"/>
    <mergeCell ref="C147:AC147"/>
    <mergeCell ref="AD147:AH147"/>
    <mergeCell ref="C148:AC148"/>
    <mergeCell ref="AD148:AH148"/>
    <mergeCell ref="BF147:BI147"/>
    <mergeCell ref="BJ147:BK147"/>
    <mergeCell ref="BL149:BO149"/>
    <mergeCell ref="BP149:BQ149"/>
    <mergeCell ref="BR149:BU149"/>
    <mergeCell ref="BV149:BW149"/>
    <mergeCell ref="BX149:CJ149"/>
    <mergeCell ref="A150:B150"/>
    <mergeCell ref="AI150:AM150"/>
    <mergeCell ref="AN150:AQ150"/>
    <mergeCell ref="AR150:AS150"/>
    <mergeCell ref="AT150:AU150"/>
    <mergeCell ref="AV150:AW150"/>
    <mergeCell ref="AX150:BA150"/>
    <mergeCell ref="BB150:BE150"/>
    <mergeCell ref="BL150:BO150"/>
    <mergeCell ref="BP150:BQ150"/>
    <mergeCell ref="BR150:BU150"/>
    <mergeCell ref="BV150:BW150"/>
    <mergeCell ref="BX150:CJ150"/>
    <mergeCell ref="A149:B149"/>
    <mergeCell ref="AI149:AM149"/>
    <mergeCell ref="AN149:AQ149"/>
    <mergeCell ref="AR149:AS149"/>
    <mergeCell ref="AT149:AU149"/>
    <mergeCell ref="AV149:AW149"/>
    <mergeCell ref="AX149:BA149"/>
    <mergeCell ref="BB149:BE149"/>
    <mergeCell ref="C149:AC149"/>
    <mergeCell ref="AD149:AH149"/>
    <mergeCell ref="C150:AC150"/>
    <mergeCell ref="AD150:AH150"/>
    <mergeCell ref="BL151:BO151"/>
    <mergeCell ref="BP151:BQ151"/>
    <mergeCell ref="BR151:BU151"/>
    <mergeCell ref="BV151:BW151"/>
    <mergeCell ref="BX151:CJ151"/>
    <mergeCell ref="A152:B152"/>
    <mergeCell ref="AI152:AM152"/>
    <mergeCell ref="AN152:AQ152"/>
    <mergeCell ref="AR152:AS152"/>
    <mergeCell ref="AT152:AU152"/>
    <mergeCell ref="AV152:AW152"/>
    <mergeCell ref="AX152:BA152"/>
    <mergeCell ref="BB152:BE152"/>
    <mergeCell ref="BL152:BO152"/>
    <mergeCell ref="BP152:BQ152"/>
    <mergeCell ref="BR152:BU152"/>
    <mergeCell ref="BV152:BW152"/>
    <mergeCell ref="BX152:CJ152"/>
    <mergeCell ref="A151:B151"/>
    <mergeCell ref="AI151:AM151"/>
    <mergeCell ref="AN151:AQ151"/>
    <mergeCell ref="AR151:AS151"/>
    <mergeCell ref="AT151:AU151"/>
    <mergeCell ref="AV151:AW151"/>
    <mergeCell ref="AX151:BA151"/>
    <mergeCell ref="BB151:BE151"/>
    <mergeCell ref="C151:AC151"/>
    <mergeCell ref="AD151:AH151"/>
    <mergeCell ref="C152:AC152"/>
    <mergeCell ref="AD152:AH152"/>
    <mergeCell ref="BF152:BI152"/>
    <mergeCell ref="BJ152:BK152"/>
    <mergeCell ref="BL153:BO153"/>
    <mergeCell ref="BP153:BQ153"/>
    <mergeCell ref="BR153:BU153"/>
    <mergeCell ref="BV153:BW153"/>
    <mergeCell ref="BX153:CJ153"/>
    <mergeCell ref="A154:B154"/>
    <mergeCell ref="AI154:AM154"/>
    <mergeCell ref="AN154:AQ154"/>
    <mergeCell ref="AR154:AS154"/>
    <mergeCell ref="AT154:AU154"/>
    <mergeCell ref="AV154:AW154"/>
    <mergeCell ref="AX154:BA154"/>
    <mergeCell ref="BB154:BE154"/>
    <mergeCell ref="BL154:BO154"/>
    <mergeCell ref="BP154:BQ154"/>
    <mergeCell ref="BR154:BU154"/>
    <mergeCell ref="BV154:BW154"/>
    <mergeCell ref="BX154:CJ154"/>
    <mergeCell ref="A153:B153"/>
    <mergeCell ref="AI153:AM153"/>
    <mergeCell ref="AN153:AQ153"/>
    <mergeCell ref="AR153:AS153"/>
    <mergeCell ref="AT153:AU153"/>
    <mergeCell ref="AV153:AW153"/>
    <mergeCell ref="AX153:BA153"/>
    <mergeCell ref="BB153:BE153"/>
    <mergeCell ref="C153:AC153"/>
    <mergeCell ref="AD153:AH153"/>
    <mergeCell ref="C154:AC154"/>
    <mergeCell ref="AD154:AH154"/>
    <mergeCell ref="BF153:BI153"/>
    <mergeCell ref="BJ153:BK153"/>
    <mergeCell ref="BL155:BO155"/>
    <mergeCell ref="BP155:BQ155"/>
    <mergeCell ref="BR155:BU155"/>
    <mergeCell ref="BV155:BW155"/>
    <mergeCell ref="BX155:CJ155"/>
    <mergeCell ref="A156:B156"/>
    <mergeCell ref="AI156:AM156"/>
    <mergeCell ref="AN156:AQ156"/>
    <mergeCell ref="AR156:AS156"/>
    <mergeCell ref="AT156:AU156"/>
    <mergeCell ref="AV156:AW156"/>
    <mergeCell ref="AX156:BA156"/>
    <mergeCell ref="BB156:BE156"/>
    <mergeCell ref="BL156:BO156"/>
    <mergeCell ref="BP156:BQ156"/>
    <mergeCell ref="BR156:BU156"/>
    <mergeCell ref="BV156:BW156"/>
    <mergeCell ref="BX156:CJ156"/>
    <mergeCell ref="A155:B155"/>
    <mergeCell ref="AI155:AM155"/>
    <mergeCell ref="AN155:AQ155"/>
    <mergeCell ref="AR155:AS155"/>
    <mergeCell ref="AT155:AU155"/>
    <mergeCell ref="AV155:AW155"/>
    <mergeCell ref="AX155:BA155"/>
    <mergeCell ref="BB155:BE155"/>
    <mergeCell ref="C155:AC155"/>
    <mergeCell ref="AD155:AH155"/>
    <mergeCell ref="C156:AC156"/>
    <mergeCell ref="AD156:AH156"/>
    <mergeCell ref="BL157:BO157"/>
    <mergeCell ref="BP157:BQ157"/>
    <mergeCell ref="BR157:BU157"/>
    <mergeCell ref="BV157:BW157"/>
    <mergeCell ref="BX157:CJ157"/>
    <mergeCell ref="A158:B158"/>
    <mergeCell ref="AI158:AM158"/>
    <mergeCell ref="AN158:AQ158"/>
    <mergeCell ref="AR158:AS158"/>
    <mergeCell ref="AT158:AU158"/>
    <mergeCell ref="AV158:AW158"/>
    <mergeCell ref="AX158:BA158"/>
    <mergeCell ref="BB158:BE158"/>
    <mergeCell ref="BL158:BO158"/>
    <mergeCell ref="BP158:BQ158"/>
    <mergeCell ref="BR158:BU158"/>
    <mergeCell ref="BV158:BW158"/>
    <mergeCell ref="BX158:CJ158"/>
    <mergeCell ref="A157:B157"/>
    <mergeCell ref="AI157:AM157"/>
    <mergeCell ref="AN157:AQ157"/>
    <mergeCell ref="AR157:AS157"/>
    <mergeCell ref="AT157:AU157"/>
    <mergeCell ref="AV157:AW157"/>
    <mergeCell ref="AX157:BA157"/>
    <mergeCell ref="BB157:BE157"/>
    <mergeCell ref="C157:AC157"/>
    <mergeCell ref="AD157:AH157"/>
    <mergeCell ref="C158:AC158"/>
    <mergeCell ref="AD158:AH158"/>
    <mergeCell ref="BF157:BI157"/>
    <mergeCell ref="BJ157:BK157"/>
    <mergeCell ref="BL159:BO159"/>
    <mergeCell ref="BP159:BQ159"/>
    <mergeCell ref="BR159:BU159"/>
    <mergeCell ref="BV159:BW159"/>
    <mergeCell ref="BX159:CJ159"/>
    <mergeCell ref="A160:B160"/>
    <mergeCell ref="AI160:AM160"/>
    <mergeCell ref="AN160:AQ160"/>
    <mergeCell ref="AR160:AS160"/>
    <mergeCell ref="AT160:AU160"/>
    <mergeCell ref="AV160:AW160"/>
    <mergeCell ref="AX160:BA160"/>
    <mergeCell ref="BB160:BE160"/>
    <mergeCell ref="BL160:BO160"/>
    <mergeCell ref="BP160:BQ160"/>
    <mergeCell ref="BR160:BU160"/>
    <mergeCell ref="BV160:BW160"/>
    <mergeCell ref="BX160:CJ160"/>
    <mergeCell ref="A159:B159"/>
    <mergeCell ref="AI159:AM159"/>
    <mergeCell ref="AN159:AQ159"/>
    <mergeCell ref="AR159:AS159"/>
    <mergeCell ref="AT159:AU159"/>
    <mergeCell ref="AV159:AW159"/>
    <mergeCell ref="AX159:BA159"/>
    <mergeCell ref="BB159:BE159"/>
    <mergeCell ref="C159:AC159"/>
    <mergeCell ref="AD159:AH159"/>
    <mergeCell ref="C160:AC160"/>
    <mergeCell ref="AD160:AH160"/>
    <mergeCell ref="BL161:BO161"/>
    <mergeCell ref="BP161:BQ161"/>
    <mergeCell ref="BR161:BU161"/>
    <mergeCell ref="BV161:BW161"/>
    <mergeCell ref="BX161:CJ161"/>
    <mergeCell ref="A162:B162"/>
    <mergeCell ref="AI162:AM162"/>
    <mergeCell ref="AN162:AQ162"/>
    <mergeCell ref="AR162:AS162"/>
    <mergeCell ref="AT162:AU162"/>
    <mergeCell ref="AV162:AW162"/>
    <mergeCell ref="AX162:BA162"/>
    <mergeCell ref="BB162:BE162"/>
    <mergeCell ref="BL162:BO162"/>
    <mergeCell ref="BP162:BQ162"/>
    <mergeCell ref="BR162:BU162"/>
    <mergeCell ref="BV162:BW162"/>
    <mergeCell ref="BX162:CJ162"/>
    <mergeCell ref="A161:B161"/>
    <mergeCell ref="AI161:AM161"/>
    <mergeCell ref="AN161:AQ161"/>
    <mergeCell ref="AR161:AS161"/>
    <mergeCell ref="AT161:AU161"/>
    <mergeCell ref="AV161:AW161"/>
    <mergeCell ref="AX161:BA161"/>
    <mergeCell ref="BB161:BE161"/>
    <mergeCell ref="C161:AC161"/>
    <mergeCell ref="AD161:AH161"/>
    <mergeCell ref="C162:AC162"/>
    <mergeCell ref="AD162:AH162"/>
    <mergeCell ref="BF162:BI162"/>
    <mergeCell ref="BJ162:BK162"/>
    <mergeCell ref="AN165:AQ165"/>
    <mergeCell ref="AR165:AS165"/>
    <mergeCell ref="AT165:AU165"/>
    <mergeCell ref="AV165:AW165"/>
    <mergeCell ref="AX165:BA165"/>
    <mergeCell ref="BB165:BE165"/>
    <mergeCell ref="BL163:BO163"/>
    <mergeCell ref="BP163:BQ163"/>
    <mergeCell ref="BR163:BU163"/>
    <mergeCell ref="BV163:BW163"/>
    <mergeCell ref="BX163:CJ163"/>
    <mergeCell ref="A164:B164"/>
    <mergeCell ref="AI164:AM164"/>
    <mergeCell ref="AN164:AQ164"/>
    <mergeCell ref="AR164:AS164"/>
    <mergeCell ref="AT164:AU164"/>
    <mergeCell ref="AV164:AW164"/>
    <mergeCell ref="AX164:BA164"/>
    <mergeCell ref="BB164:BE164"/>
    <mergeCell ref="BL164:BO164"/>
    <mergeCell ref="BP164:BQ164"/>
    <mergeCell ref="BR164:BU164"/>
    <mergeCell ref="BV164:BW164"/>
    <mergeCell ref="BX164:CJ164"/>
    <mergeCell ref="A163:B163"/>
    <mergeCell ref="AI163:AM163"/>
    <mergeCell ref="AN163:AQ163"/>
    <mergeCell ref="AR163:AS163"/>
    <mergeCell ref="AT163:AU163"/>
    <mergeCell ref="AV163:AW163"/>
    <mergeCell ref="AX163:BA163"/>
    <mergeCell ref="BB163:BE163"/>
    <mergeCell ref="B189:CJ189"/>
    <mergeCell ref="N190:CJ190"/>
    <mergeCell ref="N192:CJ192"/>
    <mergeCell ref="Q197:U197"/>
    <mergeCell ref="W197:AA197"/>
    <mergeCell ref="AC197:AG197"/>
    <mergeCell ref="AH196:CJ196"/>
    <mergeCell ref="AH197:CJ197"/>
    <mergeCell ref="AH198:CJ198"/>
    <mergeCell ref="A172:CH172"/>
    <mergeCell ref="A173:CH173"/>
    <mergeCell ref="BL165:BO165"/>
    <mergeCell ref="BP165:BQ165"/>
    <mergeCell ref="BR165:BU165"/>
    <mergeCell ref="BV165:BW165"/>
    <mergeCell ref="BX165:CJ165"/>
    <mergeCell ref="A166:B166"/>
    <mergeCell ref="AI166:AM166"/>
    <mergeCell ref="AN166:AQ166"/>
    <mergeCell ref="AR166:AS166"/>
    <mergeCell ref="AT166:AU166"/>
    <mergeCell ref="AV166:AW166"/>
    <mergeCell ref="AX166:BA166"/>
    <mergeCell ref="BB166:BE166"/>
    <mergeCell ref="BL166:BO166"/>
    <mergeCell ref="BP166:BQ166"/>
    <mergeCell ref="BR166:BU166"/>
    <mergeCell ref="BV166:BW166"/>
    <mergeCell ref="BX166:CJ166"/>
    <mergeCell ref="A165:B165"/>
    <mergeCell ref="B175:CJ185"/>
    <mergeCell ref="AI165:AM165"/>
    <mergeCell ref="AH199:CJ199"/>
    <mergeCell ref="AH200:CJ200"/>
    <mergeCell ref="AH201:CJ201"/>
    <mergeCell ref="AH202:CJ202"/>
    <mergeCell ref="AH203:CJ203"/>
    <mergeCell ref="AH204:CJ204"/>
    <mergeCell ref="AH205:CJ205"/>
    <mergeCell ref="AH206:CJ206"/>
    <mergeCell ref="AH207:CJ207"/>
    <mergeCell ref="A205:B205"/>
    <mergeCell ref="C205:P205"/>
    <mergeCell ref="A206:B206"/>
    <mergeCell ref="C206:P206"/>
    <mergeCell ref="A202:B202"/>
    <mergeCell ref="C202:P202"/>
    <mergeCell ref="A203:B203"/>
    <mergeCell ref="C203:P203"/>
    <mergeCell ref="A204:B204"/>
    <mergeCell ref="C204:P204"/>
    <mergeCell ref="A201:B201"/>
    <mergeCell ref="Q203:U203"/>
    <mergeCell ref="W203:AA203"/>
    <mergeCell ref="AC203:AG203"/>
    <mergeCell ref="Q204:U204"/>
    <mergeCell ref="W204:AA204"/>
    <mergeCell ref="AC204:AG204"/>
    <mergeCell ref="Q205:U205"/>
    <mergeCell ref="W205:AA205"/>
    <mergeCell ref="AC205:AG205"/>
    <mergeCell ref="Q206:U206"/>
    <mergeCell ref="W206:AA206"/>
    <mergeCell ref="AC206:AG206"/>
    <mergeCell ref="CF239:CG239"/>
    <mergeCell ref="CI239:CJ239"/>
    <mergeCell ref="Q234:U234"/>
    <mergeCell ref="W234:AA234"/>
    <mergeCell ref="AC234:AG234"/>
    <mergeCell ref="AH234:CJ234"/>
    <mergeCell ref="A227:B227"/>
    <mergeCell ref="C227:P227"/>
    <mergeCell ref="Q227:U227"/>
    <mergeCell ref="W227:AA227"/>
    <mergeCell ref="AC227:AG227"/>
    <mergeCell ref="AH227:CJ227"/>
    <mergeCell ref="A228:B228"/>
    <mergeCell ref="C228:P228"/>
    <mergeCell ref="Q228:U228"/>
    <mergeCell ref="W228:AA228"/>
    <mergeCell ref="AC228:AG228"/>
    <mergeCell ref="AH228:CJ228"/>
    <mergeCell ref="A231:B231"/>
    <mergeCell ref="C231:P231"/>
    <mergeCell ref="Q231:U231"/>
    <mergeCell ref="W231:AA231"/>
    <mergeCell ref="AC231:AG231"/>
    <mergeCell ref="AH231:CJ231"/>
    <mergeCell ref="A229:B229"/>
    <mergeCell ref="C229:P229"/>
    <mergeCell ref="Q229:U229"/>
    <mergeCell ref="W229:AA229"/>
    <mergeCell ref="AC229:AG229"/>
    <mergeCell ref="AH229:CJ229"/>
    <mergeCell ref="A230:B230"/>
    <mergeCell ref="C230:P230"/>
    <mergeCell ref="Q230:U230"/>
    <mergeCell ref="W230:AA230"/>
    <mergeCell ref="AC230:AG230"/>
    <mergeCell ref="AH230:CJ230"/>
    <mergeCell ref="A251:B251"/>
    <mergeCell ref="C251:P251"/>
    <mergeCell ref="A242:B242"/>
    <mergeCell ref="C242:P242"/>
    <mergeCell ref="AH242:CJ242"/>
    <mergeCell ref="C245:P245"/>
    <mergeCell ref="Q245:U245"/>
    <mergeCell ref="W245:AA245"/>
    <mergeCell ref="AC245:AG245"/>
    <mergeCell ref="AH245:CJ245"/>
    <mergeCell ref="A246:B246"/>
    <mergeCell ref="C246:P246"/>
    <mergeCell ref="Q246:U246"/>
    <mergeCell ref="W246:AA246"/>
    <mergeCell ref="AC246:AG246"/>
    <mergeCell ref="AH246:CJ246"/>
    <mergeCell ref="A247:B247"/>
    <mergeCell ref="C247:P247"/>
    <mergeCell ref="Q247:U247"/>
    <mergeCell ref="W247:AA247"/>
    <mergeCell ref="AC247:AG247"/>
    <mergeCell ref="AH247:CJ247"/>
    <mergeCell ref="AH243:CJ243"/>
    <mergeCell ref="A244:B244"/>
    <mergeCell ref="C244:P244"/>
    <mergeCell ref="Q244:U244"/>
    <mergeCell ref="W244:AA244"/>
    <mergeCell ref="AC244:AG244"/>
    <mergeCell ref="AH244:CJ244"/>
    <mergeCell ref="A245:B245"/>
    <mergeCell ref="A249:B249"/>
    <mergeCell ref="C249:P249"/>
    <mergeCell ref="A253:B253"/>
    <mergeCell ref="C253:P253"/>
    <mergeCell ref="Q253:U253"/>
    <mergeCell ref="W253:AA253"/>
    <mergeCell ref="AC253:AG253"/>
    <mergeCell ref="AH253:CJ253"/>
    <mergeCell ref="A254:B254"/>
    <mergeCell ref="C254:P254"/>
    <mergeCell ref="Q254:U254"/>
    <mergeCell ref="W254:AA254"/>
    <mergeCell ref="AC254:AG254"/>
    <mergeCell ref="AH254:CJ254"/>
    <mergeCell ref="A248:B248"/>
    <mergeCell ref="C248:P248"/>
    <mergeCell ref="Q248:U248"/>
    <mergeCell ref="W248:AA248"/>
    <mergeCell ref="AC248:AG248"/>
    <mergeCell ref="AH248:CJ248"/>
    <mergeCell ref="Q252:U252"/>
    <mergeCell ref="W252:AA252"/>
    <mergeCell ref="AC252:AG252"/>
    <mergeCell ref="AH252:CJ252"/>
    <mergeCell ref="Q249:U249"/>
    <mergeCell ref="W249:AA249"/>
    <mergeCell ref="AC249:AG249"/>
    <mergeCell ref="AH249:CJ249"/>
    <mergeCell ref="A250:B250"/>
    <mergeCell ref="C250:P250"/>
    <mergeCell ref="Q250:U250"/>
    <mergeCell ref="W250:AA250"/>
    <mergeCell ref="AC250:AG250"/>
    <mergeCell ref="AH250:CJ250"/>
    <mergeCell ref="Q251:U251"/>
    <mergeCell ref="W251:AA251"/>
    <mergeCell ref="AC251:AG251"/>
    <mergeCell ref="AH251:CJ251"/>
    <mergeCell ref="A252:B252"/>
    <mergeCell ref="C252:P252"/>
    <mergeCell ref="A232:B232"/>
    <mergeCell ref="C232:P232"/>
    <mergeCell ref="Q232:U232"/>
    <mergeCell ref="W232:AA232"/>
    <mergeCell ref="AC232:AG232"/>
    <mergeCell ref="AH232:CJ232"/>
    <mergeCell ref="AC236:AG236"/>
    <mergeCell ref="AH236:CJ236"/>
    <mergeCell ref="A233:B233"/>
    <mergeCell ref="C233:P233"/>
    <mergeCell ref="Q233:U233"/>
    <mergeCell ref="W233:AA233"/>
    <mergeCell ref="AC233:AG233"/>
    <mergeCell ref="AH233:CJ233"/>
    <mergeCell ref="A234:B234"/>
    <mergeCell ref="C234:P234"/>
    <mergeCell ref="W243:AA243"/>
    <mergeCell ref="AC243:AG243"/>
    <mergeCell ref="Q242:AG242"/>
    <mergeCell ref="A243:B243"/>
    <mergeCell ref="C243:P243"/>
    <mergeCell ref="Q243:U243"/>
    <mergeCell ref="A235:B235"/>
    <mergeCell ref="C235:P235"/>
    <mergeCell ref="Q235:U235"/>
    <mergeCell ref="W235:AA235"/>
    <mergeCell ref="AC235:AG235"/>
    <mergeCell ref="AH235:CJ235"/>
    <mergeCell ref="A236:B236"/>
    <mergeCell ref="C236:P236"/>
    <mergeCell ref="Q236:U236"/>
    <mergeCell ref="W236:AA236"/>
    <mergeCell ref="Q257:U257"/>
    <mergeCell ref="W257:AA257"/>
    <mergeCell ref="AC257:AG257"/>
    <mergeCell ref="AH257:CJ257"/>
    <mergeCell ref="A258:B258"/>
    <mergeCell ref="C258:P258"/>
    <mergeCell ref="Q258:U258"/>
    <mergeCell ref="W258:AA258"/>
    <mergeCell ref="AC258:AG258"/>
    <mergeCell ref="AH258:CJ258"/>
    <mergeCell ref="Q255:U255"/>
    <mergeCell ref="W255:AA255"/>
    <mergeCell ref="AC255:AG255"/>
    <mergeCell ref="AH255:CJ255"/>
    <mergeCell ref="A256:B256"/>
    <mergeCell ref="C256:P256"/>
    <mergeCell ref="Q256:U256"/>
    <mergeCell ref="W256:AA256"/>
    <mergeCell ref="AC256:AG256"/>
    <mergeCell ref="AH256:CJ256"/>
    <mergeCell ref="A255:B255"/>
    <mergeCell ref="C255:P255"/>
    <mergeCell ref="A257:B257"/>
    <mergeCell ref="C257:P257"/>
    <mergeCell ref="A261:B261"/>
    <mergeCell ref="C261:P261"/>
    <mergeCell ref="Q261:U261"/>
    <mergeCell ref="W261:AA261"/>
    <mergeCell ref="AC261:AG261"/>
    <mergeCell ref="AH261:CJ261"/>
    <mergeCell ref="A262:B262"/>
    <mergeCell ref="C262:P262"/>
    <mergeCell ref="Q262:U262"/>
    <mergeCell ref="W262:AA262"/>
    <mergeCell ref="AC262:AG262"/>
    <mergeCell ref="AH262:CJ262"/>
    <mergeCell ref="A259:B259"/>
    <mergeCell ref="C259:P259"/>
    <mergeCell ref="Q259:U259"/>
    <mergeCell ref="W259:AA259"/>
    <mergeCell ref="AC259:AG259"/>
    <mergeCell ref="AH259:CJ259"/>
    <mergeCell ref="A260:B260"/>
    <mergeCell ref="C260:P260"/>
    <mergeCell ref="Q260:U260"/>
    <mergeCell ref="W260:AA260"/>
    <mergeCell ref="AC260:AG260"/>
    <mergeCell ref="AH260:CJ260"/>
    <mergeCell ref="A265:B265"/>
    <mergeCell ref="C265:P265"/>
    <mergeCell ref="Q265:U265"/>
    <mergeCell ref="W265:AA265"/>
    <mergeCell ref="AC265:AG265"/>
    <mergeCell ref="AH265:CJ265"/>
    <mergeCell ref="A266:B266"/>
    <mergeCell ref="C266:P266"/>
    <mergeCell ref="Q266:U266"/>
    <mergeCell ref="W266:AA266"/>
    <mergeCell ref="AC266:AG266"/>
    <mergeCell ref="AH266:CJ266"/>
    <mergeCell ref="A263:B263"/>
    <mergeCell ref="C263:P263"/>
    <mergeCell ref="Q263:U263"/>
    <mergeCell ref="W263:AA263"/>
    <mergeCell ref="AC263:AG263"/>
    <mergeCell ref="AH263:CJ263"/>
    <mergeCell ref="A264:B264"/>
    <mergeCell ref="C264:P264"/>
    <mergeCell ref="Q264:U264"/>
    <mergeCell ref="W264:AA264"/>
    <mergeCell ref="AC264:AG264"/>
    <mergeCell ref="AH264:CJ264"/>
    <mergeCell ref="A269:B269"/>
    <mergeCell ref="C269:P269"/>
    <mergeCell ref="Q269:U269"/>
    <mergeCell ref="W269:AA269"/>
    <mergeCell ref="AC269:AG269"/>
    <mergeCell ref="AH269:CJ269"/>
    <mergeCell ref="A270:B270"/>
    <mergeCell ref="C270:P270"/>
    <mergeCell ref="Q270:U270"/>
    <mergeCell ref="W270:AA270"/>
    <mergeCell ref="AC270:AG270"/>
    <mergeCell ref="AH270:CJ270"/>
    <mergeCell ref="A267:B267"/>
    <mergeCell ref="C267:P267"/>
    <mergeCell ref="Q267:U267"/>
    <mergeCell ref="W267:AA267"/>
    <mergeCell ref="AC267:AG267"/>
    <mergeCell ref="AH267:CJ267"/>
    <mergeCell ref="A268:B268"/>
    <mergeCell ref="C268:P268"/>
    <mergeCell ref="Q268:U268"/>
    <mergeCell ref="W268:AA268"/>
    <mergeCell ref="AC268:AG268"/>
    <mergeCell ref="AH268:CJ268"/>
    <mergeCell ref="A273:B273"/>
    <mergeCell ref="C273:P273"/>
    <mergeCell ref="Q273:U273"/>
    <mergeCell ref="W273:AA273"/>
    <mergeCell ref="AC273:AG273"/>
    <mergeCell ref="AH273:CJ273"/>
    <mergeCell ref="A274:B274"/>
    <mergeCell ref="C274:P274"/>
    <mergeCell ref="Q274:U274"/>
    <mergeCell ref="W274:AA274"/>
    <mergeCell ref="AC274:AG274"/>
    <mergeCell ref="AH274:CJ274"/>
    <mergeCell ref="A271:B271"/>
    <mergeCell ref="C271:P271"/>
    <mergeCell ref="Q271:U271"/>
    <mergeCell ref="W271:AA271"/>
    <mergeCell ref="AC271:AG271"/>
    <mergeCell ref="AH271:CJ271"/>
    <mergeCell ref="A272:B272"/>
    <mergeCell ref="C272:P272"/>
    <mergeCell ref="Q272:U272"/>
    <mergeCell ref="W272:AA272"/>
    <mergeCell ref="AC272:AG272"/>
    <mergeCell ref="AH272:CJ272"/>
    <mergeCell ref="A277:B277"/>
    <mergeCell ref="C277:P277"/>
    <mergeCell ref="Q277:U277"/>
    <mergeCell ref="W277:AA277"/>
    <mergeCell ref="AC277:AG277"/>
    <mergeCell ref="AH277:CJ277"/>
    <mergeCell ref="A278:B278"/>
    <mergeCell ref="C278:P278"/>
    <mergeCell ref="Q278:U278"/>
    <mergeCell ref="W278:AA278"/>
    <mergeCell ref="AC278:AG278"/>
    <mergeCell ref="AH278:CJ278"/>
    <mergeCell ref="A275:B275"/>
    <mergeCell ref="C275:P275"/>
    <mergeCell ref="Q275:U275"/>
    <mergeCell ref="W275:AA275"/>
    <mergeCell ref="AC275:AG275"/>
    <mergeCell ref="AH275:CJ275"/>
    <mergeCell ref="A276:B276"/>
    <mergeCell ref="C276:P276"/>
    <mergeCell ref="Q276:U276"/>
    <mergeCell ref="W276:AA276"/>
    <mergeCell ref="AC276:AG276"/>
    <mergeCell ref="AH276:CJ276"/>
    <mergeCell ref="A281:B281"/>
    <mergeCell ref="C281:P281"/>
    <mergeCell ref="Q281:U281"/>
    <mergeCell ref="W281:AA281"/>
    <mergeCell ref="AC281:AG281"/>
    <mergeCell ref="AH281:CJ281"/>
    <mergeCell ref="A282:B282"/>
    <mergeCell ref="C282:P282"/>
    <mergeCell ref="Q282:U282"/>
    <mergeCell ref="W282:AA282"/>
    <mergeCell ref="AC282:AG282"/>
    <mergeCell ref="AH282:CJ282"/>
    <mergeCell ref="A279:B279"/>
    <mergeCell ref="C279:P279"/>
    <mergeCell ref="Q279:U279"/>
    <mergeCell ref="W279:AA279"/>
    <mergeCell ref="AC279:AG279"/>
    <mergeCell ref="AH279:CJ279"/>
    <mergeCell ref="A280:B280"/>
    <mergeCell ref="C280:P280"/>
    <mergeCell ref="Q280:U280"/>
    <mergeCell ref="W280:AA280"/>
    <mergeCell ref="AC280:AG280"/>
    <mergeCell ref="AH280:CJ280"/>
  </mergeCells>
  <phoneticPr fontId="1"/>
  <conditionalFormatting sqref="C56">
    <cfRule type="expression" dxfId="67" priority="27">
      <formula>AND($C$56="",$C$117="")</formula>
    </cfRule>
  </conditionalFormatting>
  <conditionalFormatting sqref="C117 AC117:AD117 AH117:AQ117">
    <cfRule type="expression" dxfId="66" priority="23">
      <formula>AND($C$56="",$C$117="")</formula>
    </cfRule>
  </conditionalFormatting>
  <conditionalFormatting sqref="C118:C166">
    <cfRule type="expression" dxfId="65" priority="14">
      <formula>AND($C118="",AND($AD118&lt;&gt;"--選択--",$AD118&lt;&gt;""))</formula>
    </cfRule>
  </conditionalFormatting>
  <conditionalFormatting sqref="C57:AC105">
    <cfRule type="expression" dxfId="64" priority="15">
      <formula>AND($C57="",AND($AD57&lt;&gt;"--選択--",$AD57&lt;&gt;""))</formula>
    </cfRule>
  </conditionalFormatting>
  <conditionalFormatting sqref="N15 X15">
    <cfRule type="expression" dxfId="63" priority="95">
      <formula>$N$15="■"</formula>
    </cfRule>
  </conditionalFormatting>
  <conditionalFormatting sqref="N191:R191 T191:X191 Z191:AD191">
    <cfRule type="containsBlanks" dxfId="62" priority="100">
      <formula>LEN(TRIM(N191))=0</formula>
    </cfRule>
  </conditionalFormatting>
  <conditionalFormatting sqref="U43:Y44">
    <cfRule type="containsBlanks" dxfId="60" priority="97">
      <formula>LEN(TRIM(U43))=0</formula>
    </cfRule>
  </conditionalFormatting>
  <conditionalFormatting sqref="AD123:AD166">
    <cfRule type="expression" dxfId="57" priority="17">
      <formula>AND($C123&lt;&gt;"",OR($AD123="",$AD123="--選択--"))</formula>
    </cfRule>
  </conditionalFormatting>
  <conditionalFormatting sqref="AD56:AH105">
    <cfRule type="expression" dxfId="56" priority="19">
      <formula>AND($C56&lt;&gt;"",OR($AD56="",$AD56="--選択--"))</formula>
    </cfRule>
  </conditionalFormatting>
  <conditionalFormatting sqref="AD117:AH122">
    <cfRule type="expression" dxfId="55" priority="18">
      <formula>AND($C117&lt;&gt;"",OR($AD117="",$AD117="--選択--"))</formula>
    </cfRule>
  </conditionalFormatting>
  <conditionalFormatting sqref="AD56:AQ56">
    <cfRule type="expression" dxfId="54" priority="20">
      <formula>AND($C$56="",$C$117="")</formula>
    </cfRule>
  </conditionalFormatting>
  <conditionalFormatting sqref="AD27:CJ27 B175:CJ185 N190:CJ190 N192:CJ192">
    <cfRule type="containsBlanks" dxfId="53" priority="6">
      <formula>LEN(TRIM(B27))=0</formula>
    </cfRule>
  </conditionalFormatting>
  <conditionalFormatting sqref="AI56:AM105">
    <cfRule type="expression" dxfId="51" priority="43">
      <formula>AND($C56&lt;&gt;"",OR($AI56="--選択--",$AI56=""))</formula>
    </cfRule>
  </conditionalFormatting>
  <conditionalFormatting sqref="AI117:AM166">
    <cfRule type="expression" dxfId="50" priority="35">
      <formula>AND($C117&lt;&gt;"",OR($AI117="--選択--",$AI117=""))</formula>
    </cfRule>
  </conditionalFormatting>
  <conditionalFormatting sqref="AN56:AQ105">
    <cfRule type="expression" dxfId="49" priority="42">
      <formula>AND($C56&lt;&gt;"",$AN56="")</formula>
    </cfRule>
  </conditionalFormatting>
  <conditionalFormatting sqref="AN117:AQ166">
    <cfRule type="expression" dxfId="48" priority="34">
      <formula>AND($C117&lt;&gt;"",$AN117="")</formula>
    </cfRule>
  </conditionalFormatting>
  <conditionalFormatting sqref="AT56:AU56">
    <cfRule type="expression" dxfId="46" priority="26">
      <formula>AND($C$56="",$C$117="")</formula>
    </cfRule>
  </conditionalFormatting>
  <conditionalFormatting sqref="AT56:AU105">
    <cfRule type="expression" dxfId="45" priority="41">
      <formula>AND($C56&lt;&gt;"",$AT56="")</formula>
    </cfRule>
  </conditionalFormatting>
  <conditionalFormatting sqref="AT117:AU117">
    <cfRule type="expression" dxfId="44" priority="22">
      <formula>AND($C$56="",$C$117="")</formula>
    </cfRule>
  </conditionalFormatting>
  <conditionalFormatting sqref="AT117:AU166">
    <cfRule type="expression" dxfId="43" priority="33">
      <formula>AND($C117&lt;&gt;"",$AT117="")</formula>
    </cfRule>
  </conditionalFormatting>
  <conditionalFormatting sqref="AV15">
    <cfRule type="expression" dxfId="42" priority="94">
      <formula>$AV$15="■"</formula>
    </cfRule>
  </conditionalFormatting>
  <conditionalFormatting sqref="AX56:BA105">
    <cfRule type="expression" dxfId="40" priority="40">
      <formula>AND($C56&lt;&gt;"",$AX56="")</formula>
    </cfRule>
  </conditionalFormatting>
  <conditionalFormatting sqref="AX117:BA166">
    <cfRule type="expression" dxfId="39" priority="32">
      <formula>AND($C117&lt;&gt;"",$AX117="")</formula>
    </cfRule>
  </conditionalFormatting>
  <conditionalFormatting sqref="AX56:BF56 BL56:BO56">
    <cfRule type="expression" dxfId="38" priority="25">
      <formula>AND($C$56="",$C$117="")</formula>
    </cfRule>
  </conditionalFormatting>
  <conditionalFormatting sqref="AX117:BF117">
    <cfRule type="expression" dxfId="37" priority="4">
      <formula>AND($C$117="",$C$117="")</formula>
    </cfRule>
  </conditionalFormatting>
  <conditionalFormatting sqref="BB56:BB105">
    <cfRule type="expression" dxfId="36" priority="2">
      <formula>AND($C56&lt;&gt;"",$BB56="")</formula>
    </cfRule>
  </conditionalFormatting>
  <conditionalFormatting sqref="BB117:BE166">
    <cfRule type="expression" dxfId="35" priority="5">
      <formula>AND($C117&lt;&gt;"",$BB117="")</formula>
    </cfRule>
  </conditionalFormatting>
  <conditionalFormatting sqref="BF56:BF105 BF117:BF166">
    <cfRule type="expression" dxfId="33" priority="39">
      <formula>AND($C56&lt;&gt;"",$BF56="")</formula>
    </cfRule>
  </conditionalFormatting>
  <conditionalFormatting sqref="BK15">
    <cfRule type="expression" dxfId="32" priority="1">
      <formula>$AV$15="■"</formula>
    </cfRule>
  </conditionalFormatting>
  <conditionalFormatting sqref="BL56:BO105">
    <cfRule type="expression" dxfId="31" priority="38">
      <formula>AND($C56&lt;&gt;"",$BL56="")</formula>
    </cfRule>
  </conditionalFormatting>
  <conditionalFormatting sqref="BL117:BO117">
    <cfRule type="expression" dxfId="30" priority="21">
      <formula>AND($C$56="",$C$117="")</formula>
    </cfRule>
  </conditionalFormatting>
  <conditionalFormatting sqref="BL117:BO166">
    <cfRule type="expression" dxfId="29" priority="30">
      <formula>AND($C117&lt;&gt;"",$BL117="")</formula>
    </cfRule>
  </conditionalFormatting>
  <conditionalFormatting sqref="BR56:BU56">
    <cfRule type="expression" dxfId="27" priority="10">
      <formula>AND($C$56="",$C$117="")</formula>
    </cfRule>
    <cfRule type="expression" dxfId="26" priority="9">
      <formula>AND($C56&lt;&gt;"",$BL56="")</formula>
    </cfRule>
  </conditionalFormatting>
  <conditionalFormatting sqref="BR117:BU117">
    <cfRule type="expression" dxfId="25" priority="8">
      <formula>AND($C$56="",$C$117="")</formula>
    </cfRule>
    <cfRule type="expression" dxfId="24" priority="7">
      <formula>AND($C117&lt;&gt;"",$BL117="")</formula>
    </cfRule>
  </conditionalFormatting>
  <conditionalFormatting sqref="CF56:CJ56">
    <cfRule type="expression" dxfId="23" priority="24">
      <formula>AND($C$56="",$C$117="")</formula>
    </cfRule>
  </conditionalFormatting>
  <conditionalFormatting sqref="CF56:CJ105">
    <cfRule type="expression" dxfId="22" priority="194">
      <formula>AND($C56&lt;&gt;"",OR($CF56="--選択--",$CF56=""))</formula>
    </cfRule>
  </conditionalFormatting>
  <dataValidations xWindow="1498" yWindow="342" count="19">
    <dataValidation type="custom" imeMode="halfAlpha" allowBlank="1" showInputMessage="1" showErrorMessage="1" error="数字を入力してください。" sqref="AT56:AU105 AT117:AU167" xr:uid="{00000000-0002-0000-0100-000000000000}">
      <formula1>VALUE(AT56)</formula1>
    </dataValidation>
    <dataValidation type="custom" imeMode="halfAlpha" allowBlank="1" showInputMessage="1" showErrorMessage="1" error="数字を入力してください。" sqref="AN56:AQ105 AN117:AQ167" xr:uid="{00000000-0002-0000-0100-000001000000}">
      <formula1>ISNUMBER(AN56)</formula1>
    </dataValidation>
    <dataValidation type="custom" imeMode="halfAlpha" allowBlank="1" showInputMessage="1" showErrorMessage="1" error="数字を入力してください。_x000a_50%以上の値を入力してください。_x000a_" sqref="BL167:BO167" xr:uid="{00000000-0002-0000-0100-000002000000}">
      <formula1>VALUE(BL167)&gt;=50</formula1>
    </dataValidation>
    <dataValidation type="custom" imeMode="halfAlpha" allowBlank="1" showInputMessage="1" showErrorMessage="1" error="数字を入力してください。_x000a_20％以上の値を入力してください。" sqref="BR167:BU167" xr:uid="{00000000-0002-0000-0100-000003000000}">
      <formula1>OR("-",VALUE(BR167)&gt;=BL167)</formula1>
    </dataValidation>
    <dataValidation type="whole" imeMode="halfAlpha" allowBlank="1" showInputMessage="1" showErrorMessage="1" error="西暦で入力してください。" sqref="BB167:BK167" xr:uid="{00000000-0002-0000-0100-000004000000}">
      <formula1>1000</formula1>
      <formula2>2018</formula2>
    </dataValidation>
    <dataValidation allowBlank="1" showInputMessage="1" showErrorMessage="1" error="全角で入力してください。" sqref="C197:P236 C243:P282" xr:uid="{00000000-0002-0000-0100-000005000000}"/>
    <dataValidation type="custom" imeMode="halfAlpha" allowBlank="1" showErrorMessage="1" error="チェックが変更されていないか、数字以外の文字となっている可能性があります。ご確認の上、ご入力ください。" sqref="U186:Y186" xr:uid="{00000000-0002-0000-0100-000007000000}">
      <formula1>AND(#REF!=2,VALUE(U186))</formula1>
    </dataValidation>
    <dataValidation type="custom" allowBlank="1" showInputMessage="1" showErrorMessage="1" error="数字を入力してください。" sqref="AX117:BA166 AX56:BA105" xr:uid="{00000000-0002-0000-0100-000008000000}">
      <formula1>VALUE(AX56)</formula1>
    </dataValidation>
    <dataValidation type="custom" imeMode="halfAlpha" allowBlank="1" showInputMessage="1" showErrorMessage="1" error="数字を入力してください。_x000a_20%以上の値を入力してください。_x000a_" sqref="BL56:BO105 BL117:BO166" xr:uid="{00000000-0002-0000-0100-000009000000}">
      <formula1>VALUE(BL56)&gt;=20</formula1>
    </dataValidation>
    <dataValidation imeMode="off" allowBlank="1" showInputMessage="1" showErrorMessage="1" sqref="BX56:CE105 AH243:CJ282 N192:CJ192 AH197:CJ236" xr:uid="{00000000-0002-0000-0100-00000A000000}"/>
    <dataValidation type="custom" allowBlank="1" showInputMessage="1" showErrorMessage="1" prompt="再生可能エネルギー未導入の場合は空欄にしてください" sqref="BR56:BU105" xr:uid="{00000000-0002-0000-0100-00000B000000}">
      <formula1>VALUE(BR56)&gt;=20</formula1>
    </dataValidation>
    <dataValidation type="custom" imeMode="halfAlpha" allowBlank="1" showInputMessage="1" showErrorMessage="1" error="数字を入力してください。_x000a_20％以上の値を入力してください。" prompt="再生可能エネルギー未導入の場合は空欄にしてください" sqref="BR117:BU166" xr:uid="{00000000-0002-0000-0100-00000C000000}">
      <formula1>VALUE(BR117)&gt;=20</formula1>
    </dataValidation>
    <dataValidation imeMode="off" allowBlank="1" showErrorMessage="1" sqref="BX117:CJ166" xr:uid="{00000000-0002-0000-0100-00000D000000}"/>
    <dataValidation type="list" imeMode="halfAlpha" allowBlank="1" showErrorMessage="1" error="チェックが変更されていないか、数字以外の文字となっている可能性があります。ご確認の上、ご入力ください。" sqref="U44:Y44" xr:uid="{00000000-0002-0000-0100-000015000000}">
      <formula1>"3,4,5"</formula1>
    </dataValidation>
    <dataValidation type="textLength" imeMode="halfAlpha" allowBlank="1" showInputMessage="1" showErrorMessage="1" error="半角数字で入力してください。" sqref="N191:R191 T191:X191 Z191:AD191" xr:uid="{6BA3FCA9-C888-4BA3-B6B2-7045F7AF1EAB}">
      <formula1>2</formula1>
      <formula2>4</formula2>
    </dataValidation>
    <dataValidation type="textLength" imeMode="disabled" allowBlank="1" showInputMessage="1" showErrorMessage="1" error="半角数字で入力してください。" sqref="Q197:U236 W197:AA236 AC197:AG236 Q243:U282 W243:AA282 AC243:AG282" xr:uid="{E5B61014-D67F-4130-A116-152DC61EEF2B}">
      <formula1>2</formula1>
      <formula2>4</formula2>
    </dataValidation>
    <dataValidation operator="lessThanOrEqual" allowBlank="1" showInputMessage="1" showErrorMessage="1" prompt="内容はZEHデベロッパー登録票に反映されます。_x000a_誤字脱字が無いか確認してください。_x000a_また改行の位置にも気を付けてください。" sqref="B175:CJ185" xr:uid="{00000000-0002-0000-0100-00000E000000}"/>
    <dataValidation type="custom" imeMode="halfAlpha" allowBlank="1" showInputMessage="1" showErrorMessage="1" sqref="AD27:CJ27" xr:uid="{00000000-0002-0000-0100-00000F000000}">
      <formula1>LENB(AD27)=LEN(AD27)</formula1>
    </dataValidation>
    <dataValidation type="date" operator="greaterThanOrEqual" allowBlank="1" showInputMessage="1" showErrorMessage="1" sqref="BB117:BE166" xr:uid="{B95A6465-6561-4EC1-82B6-B076D71F2A3D}">
      <formula1>45748</formula1>
    </dataValidation>
  </dataValidations>
  <pageMargins left="0.7" right="0.7" top="0.75" bottom="0.75" header="0.3" footer="0.3"/>
  <pageSetup paperSize="9" scale="35" fitToHeight="4" orientation="portrait" r:id="rId1"/>
  <rowBreaks count="3" manualBreakCount="3">
    <brk id="45" max="82" man="1"/>
    <brk id="106" max="82" man="1"/>
    <brk id="167" max="82" man="1"/>
  </rowBreaks>
  <ignoredErrors>
    <ignoredError sqref="CF2:CK2 CF47:CJ47 CF108:CJ108 CF169:CJ169 S191 Y191"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5143" r:id="rId4" name="Check Box 23">
              <controlPr defaultSize="0" autoFill="0" autoLine="0" autoPict="0">
                <anchor moveWithCells="1">
                  <from>
                    <xdr:col>30</xdr:col>
                    <xdr:colOff>12700</xdr:colOff>
                    <xdr:row>32</xdr:row>
                    <xdr:rowOff>76200</xdr:rowOff>
                  </from>
                  <to>
                    <xdr:col>37</xdr:col>
                    <xdr:colOff>31750</xdr:colOff>
                    <xdr:row>32</xdr:row>
                    <xdr:rowOff>412750</xdr:rowOff>
                  </to>
                </anchor>
              </controlPr>
            </control>
          </mc:Choice>
        </mc:AlternateContent>
        <mc:AlternateContent xmlns:mc="http://schemas.openxmlformats.org/markup-compatibility/2006">
          <mc:Choice Requires="x14">
            <control shapeId="5144" r:id="rId5" name="Check Box 24">
              <controlPr defaultSize="0" autoFill="0" autoLine="0" autoPict="0">
                <anchor moveWithCells="1">
                  <from>
                    <xdr:col>38</xdr:col>
                    <xdr:colOff>31750</xdr:colOff>
                    <xdr:row>32</xdr:row>
                    <xdr:rowOff>69850</xdr:rowOff>
                  </from>
                  <to>
                    <xdr:col>45</xdr:col>
                    <xdr:colOff>31750</xdr:colOff>
                    <xdr:row>32</xdr:row>
                    <xdr:rowOff>412750</xdr:rowOff>
                  </to>
                </anchor>
              </controlPr>
            </control>
          </mc:Choice>
        </mc:AlternateContent>
        <mc:AlternateContent xmlns:mc="http://schemas.openxmlformats.org/markup-compatibility/2006">
          <mc:Choice Requires="x14">
            <control shapeId="5146" r:id="rId6" name="Check Box 26">
              <controlPr defaultSize="0" autoFill="0" autoLine="0" autoPict="0">
                <anchor moveWithCells="1">
                  <from>
                    <xdr:col>54</xdr:col>
                    <xdr:colOff>12700</xdr:colOff>
                    <xdr:row>32</xdr:row>
                    <xdr:rowOff>76200</xdr:rowOff>
                  </from>
                  <to>
                    <xdr:col>61</xdr:col>
                    <xdr:colOff>12700</xdr:colOff>
                    <xdr:row>32</xdr:row>
                    <xdr:rowOff>412750</xdr:rowOff>
                  </to>
                </anchor>
              </controlPr>
            </control>
          </mc:Choice>
        </mc:AlternateContent>
        <mc:AlternateContent xmlns:mc="http://schemas.openxmlformats.org/markup-compatibility/2006">
          <mc:Choice Requires="x14">
            <control shapeId="5147" r:id="rId7" name="Check Box 27">
              <controlPr defaultSize="0" autoFill="0" autoLine="0" autoPict="0">
                <anchor moveWithCells="1">
                  <from>
                    <xdr:col>13</xdr:col>
                    <xdr:colOff>127000</xdr:colOff>
                    <xdr:row>33</xdr:row>
                    <xdr:rowOff>38100</xdr:rowOff>
                  </from>
                  <to>
                    <xdr:col>20</xdr:col>
                    <xdr:colOff>69850</xdr:colOff>
                    <xdr:row>33</xdr:row>
                    <xdr:rowOff>374650</xdr:rowOff>
                  </to>
                </anchor>
              </controlPr>
            </control>
          </mc:Choice>
        </mc:AlternateContent>
        <mc:AlternateContent xmlns:mc="http://schemas.openxmlformats.org/markup-compatibility/2006">
          <mc:Choice Requires="x14">
            <control shapeId="5148" r:id="rId8" name="Check Box 28">
              <controlPr defaultSize="0" autoFill="0" autoLine="0" autoPict="0">
                <anchor moveWithCells="1">
                  <from>
                    <xdr:col>22</xdr:col>
                    <xdr:colOff>69850</xdr:colOff>
                    <xdr:row>33</xdr:row>
                    <xdr:rowOff>38100</xdr:rowOff>
                  </from>
                  <to>
                    <xdr:col>29</xdr:col>
                    <xdr:colOff>69850</xdr:colOff>
                    <xdr:row>33</xdr:row>
                    <xdr:rowOff>374650</xdr:rowOff>
                  </to>
                </anchor>
              </controlPr>
            </control>
          </mc:Choice>
        </mc:AlternateContent>
        <mc:AlternateContent xmlns:mc="http://schemas.openxmlformats.org/markup-compatibility/2006">
          <mc:Choice Requires="x14">
            <control shapeId="5149" r:id="rId9" name="Check Box 29">
              <controlPr defaultSize="0" autoFill="0" autoLine="0" autoPict="0">
                <anchor moveWithCells="1">
                  <from>
                    <xdr:col>30</xdr:col>
                    <xdr:colOff>12700</xdr:colOff>
                    <xdr:row>33</xdr:row>
                    <xdr:rowOff>88900</xdr:rowOff>
                  </from>
                  <to>
                    <xdr:col>37</xdr:col>
                    <xdr:colOff>31750</xdr:colOff>
                    <xdr:row>33</xdr:row>
                    <xdr:rowOff>419100</xdr:rowOff>
                  </to>
                </anchor>
              </controlPr>
            </control>
          </mc:Choice>
        </mc:AlternateContent>
        <mc:AlternateContent xmlns:mc="http://schemas.openxmlformats.org/markup-compatibility/2006">
          <mc:Choice Requires="x14">
            <control shapeId="5150" r:id="rId10" name="Check Box 30">
              <controlPr defaultSize="0" autoFill="0" autoLine="0" autoPict="0">
                <anchor moveWithCells="1">
                  <from>
                    <xdr:col>38</xdr:col>
                    <xdr:colOff>31750</xdr:colOff>
                    <xdr:row>33</xdr:row>
                    <xdr:rowOff>31750</xdr:rowOff>
                  </from>
                  <to>
                    <xdr:col>45</xdr:col>
                    <xdr:colOff>38100</xdr:colOff>
                    <xdr:row>33</xdr:row>
                    <xdr:rowOff>374650</xdr:rowOff>
                  </to>
                </anchor>
              </controlPr>
            </control>
          </mc:Choice>
        </mc:AlternateContent>
        <mc:AlternateContent xmlns:mc="http://schemas.openxmlformats.org/markup-compatibility/2006">
          <mc:Choice Requires="x14">
            <control shapeId="5151" r:id="rId11" name="Check Box 31">
              <controlPr defaultSize="0" autoFill="0" autoLine="0" autoPict="0">
                <anchor moveWithCells="1">
                  <from>
                    <xdr:col>46</xdr:col>
                    <xdr:colOff>12700</xdr:colOff>
                    <xdr:row>33</xdr:row>
                    <xdr:rowOff>69850</xdr:rowOff>
                  </from>
                  <to>
                    <xdr:col>53</xdr:col>
                    <xdr:colOff>12700</xdr:colOff>
                    <xdr:row>33</xdr:row>
                    <xdr:rowOff>412750</xdr:rowOff>
                  </to>
                </anchor>
              </controlPr>
            </control>
          </mc:Choice>
        </mc:AlternateContent>
        <mc:AlternateContent xmlns:mc="http://schemas.openxmlformats.org/markup-compatibility/2006">
          <mc:Choice Requires="x14">
            <control shapeId="5152" r:id="rId12" name="Check Box 32">
              <controlPr defaultSize="0" autoFill="0" autoLine="0" autoPict="0">
                <anchor moveWithCells="1">
                  <from>
                    <xdr:col>54</xdr:col>
                    <xdr:colOff>38100</xdr:colOff>
                    <xdr:row>33</xdr:row>
                    <xdr:rowOff>69850</xdr:rowOff>
                  </from>
                  <to>
                    <xdr:col>61</xdr:col>
                    <xdr:colOff>38100</xdr:colOff>
                    <xdr:row>33</xdr:row>
                    <xdr:rowOff>412750</xdr:rowOff>
                  </to>
                </anchor>
              </controlPr>
            </control>
          </mc:Choice>
        </mc:AlternateContent>
        <mc:AlternateContent xmlns:mc="http://schemas.openxmlformats.org/markup-compatibility/2006">
          <mc:Choice Requires="x14">
            <control shapeId="5153" r:id="rId13" name="Check Box 33">
              <controlPr defaultSize="0" autoFill="0" autoLine="0" autoPict="0">
                <anchor moveWithCells="1">
                  <from>
                    <xdr:col>62</xdr:col>
                    <xdr:colOff>69850</xdr:colOff>
                    <xdr:row>33</xdr:row>
                    <xdr:rowOff>50800</xdr:rowOff>
                  </from>
                  <to>
                    <xdr:col>69</xdr:col>
                    <xdr:colOff>0</xdr:colOff>
                    <xdr:row>33</xdr:row>
                    <xdr:rowOff>381000</xdr:rowOff>
                  </to>
                </anchor>
              </controlPr>
            </control>
          </mc:Choice>
        </mc:AlternateContent>
        <mc:AlternateContent xmlns:mc="http://schemas.openxmlformats.org/markup-compatibility/2006">
          <mc:Choice Requires="x14">
            <control shapeId="5154" r:id="rId14" name="Check Box 34">
              <controlPr defaultSize="0" autoFill="0" autoLine="0" autoPict="0">
                <anchor moveWithCells="1">
                  <from>
                    <xdr:col>13</xdr:col>
                    <xdr:colOff>127000</xdr:colOff>
                    <xdr:row>34</xdr:row>
                    <xdr:rowOff>31750</xdr:rowOff>
                  </from>
                  <to>
                    <xdr:col>20</xdr:col>
                    <xdr:colOff>69850</xdr:colOff>
                    <xdr:row>34</xdr:row>
                    <xdr:rowOff>374650</xdr:rowOff>
                  </to>
                </anchor>
              </controlPr>
            </control>
          </mc:Choice>
        </mc:AlternateContent>
        <mc:AlternateContent xmlns:mc="http://schemas.openxmlformats.org/markup-compatibility/2006">
          <mc:Choice Requires="x14">
            <control shapeId="5155" r:id="rId15" name="Check Box 35">
              <controlPr defaultSize="0" autoFill="0" autoLine="0" autoPict="0">
                <anchor moveWithCells="1">
                  <from>
                    <xdr:col>22</xdr:col>
                    <xdr:colOff>69850</xdr:colOff>
                    <xdr:row>34</xdr:row>
                    <xdr:rowOff>31750</xdr:rowOff>
                  </from>
                  <to>
                    <xdr:col>29</xdr:col>
                    <xdr:colOff>69850</xdr:colOff>
                    <xdr:row>34</xdr:row>
                    <xdr:rowOff>374650</xdr:rowOff>
                  </to>
                </anchor>
              </controlPr>
            </control>
          </mc:Choice>
        </mc:AlternateContent>
        <mc:AlternateContent xmlns:mc="http://schemas.openxmlformats.org/markup-compatibility/2006">
          <mc:Choice Requires="x14">
            <control shapeId="5156" r:id="rId16" name="Check Box 36">
              <controlPr defaultSize="0" autoFill="0" autoLine="0" autoPict="0">
                <anchor moveWithCells="1">
                  <from>
                    <xdr:col>30</xdr:col>
                    <xdr:colOff>0</xdr:colOff>
                    <xdr:row>34</xdr:row>
                    <xdr:rowOff>69850</xdr:rowOff>
                  </from>
                  <to>
                    <xdr:col>37</xdr:col>
                    <xdr:colOff>12700</xdr:colOff>
                    <xdr:row>34</xdr:row>
                    <xdr:rowOff>374650</xdr:rowOff>
                  </to>
                </anchor>
              </controlPr>
            </control>
          </mc:Choice>
        </mc:AlternateContent>
        <mc:AlternateContent xmlns:mc="http://schemas.openxmlformats.org/markup-compatibility/2006">
          <mc:Choice Requires="x14">
            <control shapeId="5157" r:id="rId17" name="Check Box 37">
              <controlPr defaultSize="0" autoFill="0" autoLine="0" autoPict="0">
                <anchor moveWithCells="1">
                  <from>
                    <xdr:col>38</xdr:col>
                    <xdr:colOff>31750</xdr:colOff>
                    <xdr:row>34</xdr:row>
                    <xdr:rowOff>69850</xdr:rowOff>
                  </from>
                  <to>
                    <xdr:col>45</xdr:col>
                    <xdr:colOff>31750</xdr:colOff>
                    <xdr:row>34</xdr:row>
                    <xdr:rowOff>412750</xdr:rowOff>
                  </to>
                </anchor>
              </controlPr>
            </control>
          </mc:Choice>
        </mc:AlternateContent>
        <mc:AlternateContent xmlns:mc="http://schemas.openxmlformats.org/markup-compatibility/2006">
          <mc:Choice Requires="x14">
            <control shapeId="5158" r:id="rId18" name="Check Box 38">
              <controlPr defaultSize="0" autoFill="0" autoLine="0" autoPict="0">
                <anchor moveWithCells="1">
                  <from>
                    <xdr:col>13</xdr:col>
                    <xdr:colOff>127000</xdr:colOff>
                    <xdr:row>35</xdr:row>
                    <xdr:rowOff>31750</xdr:rowOff>
                  </from>
                  <to>
                    <xdr:col>20</xdr:col>
                    <xdr:colOff>69850</xdr:colOff>
                    <xdr:row>35</xdr:row>
                    <xdr:rowOff>374650</xdr:rowOff>
                  </to>
                </anchor>
              </controlPr>
            </control>
          </mc:Choice>
        </mc:AlternateContent>
        <mc:AlternateContent xmlns:mc="http://schemas.openxmlformats.org/markup-compatibility/2006">
          <mc:Choice Requires="x14">
            <control shapeId="5159" r:id="rId19" name="Check Box 39">
              <controlPr defaultSize="0" autoFill="0" autoLine="0" autoPict="0">
                <anchor moveWithCells="1">
                  <from>
                    <xdr:col>22</xdr:col>
                    <xdr:colOff>69850</xdr:colOff>
                    <xdr:row>35</xdr:row>
                    <xdr:rowOff>31750</xdr:rowOff>
                  </from>
                  <to>
                    <xdr:col>29</xdr:col>
                    <xdr:colOff>69850</xdr:colOff>
                    <xdr:row>35</xdr:row>
                    <xdr:rowOff>374650</xdr:rowOff>
                  </to>
                </anchor>
              </controlPr>
            </control>
          </mc:Choice>
        </mc:AlternateContent>
        <mc:AlternateContent xmlns:mc="http://schemas.openxmlformats.org/markup-compatibility/2006">
          <mc:Choice Requires="x14">
            <control shapeId="5160" r:id="rId20" name="Check Box 40">
              <controlPr defaultSize="0" autoFill="0" autoLine="0" autoPict="0">
                <anchor moveWithCells="1">
                  <from>
                    <xdr:col>30</xdr:col>
                    <xdr:colOff>12700</xdr:colOff>
                    <xdr:row>35</xdr:row>
                    <xdr:rowOff>31750</xdr:rowOff>
                  </from>
                  <to>
                    <xdr:col>37</xdr:col>
                    <xdr:colOff>12700</xdr:colOff>
                    <xdr:row>35</xdr:row>
                    <xdr:rowOff>374650</xdr:rowOff>
                  </to>
                </anchor>
              </controlPr>
            </control>
          </mc:Choice>
        </mc:AlternateContent>
        <mc:AlternateContent xmlns:mc="http://schemas.openxmlformats.org/markup-compatibility/2006">
          <mc:Choice Requires="x14">
            <control shapeId="5161" r:id="rId21" name="Check Box 41">
              <controlPr defaultSize="0" autoFill="0" autoLine="0" autoPict="0">
                <anchor moveWithCells="1">
                  <from>
                    <xdr:col>38</xdr:col>
                    <xdr:colOff>31750</xdr:colOff>
                    <xdr:row>35</xdr:row>
                    <xdr:rowOff>38100</xdr:rowOff>
                  </from>
                  <to>
                    <xdr:col>45</xdr:col>
                    <xdr:colOff>31750</xdr:colOff>
                    <xdr:row>35</xdr:row>
                    <xdr:rowOff>381000</xdr:rowOff>
                  </to>
                </anchor>
              </controlPr>
            </control>
          </mc:Choice>
        </mc:AlternateContent>
        <mc:AlternateContent xmlns:mc="http://schemas.openxmlformats.org/markup-compatibility/2006">
          <mc:Choice Requires="x14">
            <control shapeId="5162" r:id="rId22" name="Check Box 42">
              <controlPr defaultSize="0" autoFill="0" autoLine="0" autoPict="0">
                <anchor moveWithCells="1">
                  <from>
                    <xdr:col>46</xdr:col>
                    <xdr:colOff>12700</xdr:colOff>
                    <xdr:row>35</xdr:row>
                    <xdr:rowOff>69850</xdr:rowOff>
                  </from>
                  <to>
                    <xdr:col>53</xdr:col>
                    <xdr:colOff>12700</xdr:colOff>
                    <xdr:row>35</xdr:row>
                    <xdr:rowOff>412750</xdr:rowOff>
                  </to>
                </anchor>
              </controlPr>
            </control>
          </mc:Choice>
        </mc:AlternateContent>
        <mc:AlternateContent xmlns:mc="http://schemas.openxmlformats.org/markup-compatibility/2006">
          <mc:Choice Requires="x14">
            <control shapeId="5163" r:id="rId23" name="Check Box 43">
              <controlPr defaultSize="0" autoFill="0" autoLine="0" autoPict="0">
                <anchor moveWithCells="1">
                  <from>
                    <xdr:col>13</xdr:col>
                    <xdr:colOff>127000</xdr:colOff>
                    <xdr:row>36</xdr:row>
                    <xdr:rowOff>31750</xdr:rowOff>
                  </from>
                  <to>
                    <xdr:col>20</xdr:col>
                    <xdr:colOff>69850</xdr:colOff>
                    <xdr:row>36</xdr:row>
                    <xdr:rowOff>355600</xdr:rowOff>
                  </to>
                </anchor>
              </controlPr>
            </control>
          </mc:Choice>
        </mc:AlternateContent>
        <mc:AlternateContent xmlns:mc="http://schemas.openxmlformats.org/markup-compatibility/2006">
          <mc:Choice Requires="x14">
            <control shapeId="5164" r:id="rId24" name="Check Box 44">
              <controlPr defaultSize="0" autoFill="0" autoLine="0" autoPict="0">
                <anchor moveWithCells="1">
                  <from>
                    <xdr:col>22</xdr:col>
                    <xdr:colOff>69850</xdr:colOff>
                    <xdr:row>36</xdr:row>
                    <xdr:rowOff>31750</xdr:rowOff>
                  </from>
                  <to>
                    <xdr:col>29</xdr:col>
                    <xdr:colOff>69850</xdr:colOff>
                    <xdr:row>36</xdr:row>
                    <xdr:rowOff>355600</xdr:rowOff>
                  </to>
                </anchor>
              </controlPr>
            </control>
          </mc:Choice>
        </mc:AlternateContent>
        <mc:AlternateContent xmlns:mc="http://schemas.openxmlformats.org/markup-compatibility/2006">
          <mc:Choice Requires="x14">
            <control shapeId="5165" r:id="rId25" name="Check Box 45">
              <controlPr defaultSize="0" autoFill="0" autoLine="0" autoPict="0">
                <anchor moveWithCells="1">
                  <from>
                    <xdr:col>30</xdr:col>
                    <xdr:colOff>31750</xdr:colOff>
                    <xdr:row>36</xdr:row>
                    <xdr:rowOff>50800</xdr:rowOff>
                  </from>
                  <to>
                    <xdr:col>37</xdr:col>
                    <xdr:colOff>38100</xdr:colOff>
                    <xdr:row>36</xdr:row>
                    <xdr:rowOff>393700</xdr:rowOff>
                  </to>
                </anchor>
              </controlPr>
            </control>
          </mc:Choice>
        </mc:AlternateContent>
        <mc:AlternateContent xmlns:mc="http://schemas.openxmlformats.org/markup-compatibility/2006">
          <mc:Choice Requires="x14">
            <control shapeId="5166" r:id="rId26" name="Check Box 46">
              <controlPr defaultSize="0" autoFill="0" autoLine="0" autoPict="0">
                <anchor moveWithCells="1">
                  <from>
                    <xdr:col>38</xdr:col>
                    <xdr:colOff>31750</xdr:colOff>
                    <xdr:row>36</xdr:row>
                    <xdr:rowOff>31750</xdr:rowOff>
                  </from>
                  <to>
                    <xdr:col>45</xdr:col>
                    <xdr:colOff>31750</xdr:colOff>
                    <xdr:row>36</xdr:row>
                    <xdr:rowOff>374650</xdr:rowOff>
                  </to>
                </anchor>
              </controlPr>
            </control>
          </mc:Choice>
        </mc:AlternateContent>
        <mc:AlternateContent xmlns:mc="http://schemas.openxmlformats.org/markup-compatibility/2006">
          <mc:Choice Requires="x14">
            <control shapeId="5167" r:id="rId27" name="Check Box 47">
              <controlPr defaultSize="0" autoFill="0" autoLine="0" autoPict="0">
                <anchor moveWithCells="1">
                  <from>
                    <xdr:col>46</xdr:col>
                    <xdr:colOff>31750</xdr:colOff>
                    <xdr:row>36</xdr:row>
                    <xdr:rowOff>12700</xdr:rowOff>
                  </from>
                  <to>
                    <xdr:col>53</xdr:col>
                    <xdr:colOff>31750</xdr:colOff>
                    <xdr:row>36</xdr:row>
                    <xdr:rowOff>342900</xdr:rowOff>
                  </to>
                </anchor>
              </controlPr>
            </control>
          </mc:Choice>
        </mc:AlternateContent>
        <mc:AlternateContent xmlns:mc="http://schemas.openxmlformats.org/markup-compatibility/2006">
          <mc:Choice Requires="x14">
            <control shapeId="5169" r:id="rId28" name="Check Box 49">
              <controlPr defaultSize="0" autoFill="0" autoLine="0" autoPict="0">
                <anchor moveWithCells="1">
                  <from>
                    <xdr:col>54</xdr:col>
                    <xdr:colOff>31750</xdr:colOff>
                    <xdr:row>36</xdr:row>
                    <xdr:rowOff>50800</xdr:rowOff>
                  </from>
                  <to>
                    <xdr:col>61</xdr:col>
                    <xdr:colOff>31750</xdr:colOff>
                    <xdr:row>36</xdr:row>
                    <xdr:rowOff>381000</xdr:rowOff>
                  </to>
                </anchor>
              </controlPr>
            </control>
          </mc:Choice>
        </mc:AlternateContent>
        <mc:AlternateContent xmlns:mc="http://schemas.openxmlformats.org/markup-compatibility/2006">
          <mc:Choice Requires="x14">
            <control shapeId="5170" r:id="rId29" name="Check Box 50">
              <controlPr defaultSize="0" autoFill="0" autoLine="0" autoPict="0">
                <anchor moveWithCells="1">
                  <from>
                    <xdr:col>62</xdr:col>
                    <xdr:colOff>69850</xdr:colOff>
                    <xdr:row>36</xdr:row>
                    <xdr:rowOff>50800</xdr:rowOff>
                  </from>
                  <to>
                    <xdr:col>69</xdr:col>
                    <xdr:colOff>0</xdr:colOff>
                    <xdr:row>36</xdr:row>
                    <xdr:rowOff>381000</xdr:rowOff>
                  </to>
                </anchor>
              </controlPr>
            </control>
          </mc:Choice>
        </mc:AlternateContent>
        <mc:AlternateContent xmlns:mc="http://schemas.openxmlformats.org/markup-compatibility/2006">
          <mc:Choice Requires="x14">
            <control shapeId="5171" r:id="rId30" name="Check Box 51">
              <controlPr defaultSize="0" autoFill="0" autoLine="0" autoPict="0">
                <anchor moveWithCells="1">
                  <from>
                    <xdr:col>13</xdr:col>
                    <xdr:colOff>127000</xdr:colOff>
                    <xdr:row>37</xdr:row>
                    <xdr:rowOff>12700</xdr:rowOff>
                  </from>
                  <to>
                    <xdr:col>20</xdr:col>
                    <xdr:colOff>69850</xdr:colOff>
                    <xdr:row>37</xdr:row>
                    <xdr:rowOff>355600</xdr:rowOff>
                  </to>
                </anchor>
              </controlPr>
            </control>
          </mc:Choice>
        </mc:AlternateContent>
        <mc:AlternateContent xmlns:mc="http://schemas.openxmlformats.org/markup-compatibility/2006">
          <mc:Choice Requires="x14">
            <control shapeId="5172" r:id="rId31" name="Check Box 52">
              <controlPr defaultSize="0" autoFill="0" autoLine="0" autoPict="0">
                <anchor moveWithCells="1">
                  <from>
                    <xdr:col>22</xdr:col>
                    <xdr:colOff>69850</xdr:colOff>
                    <xdr:row>37</xdr:row>
                    <xdr:rowOff>12700</xdr:rowOff>
                  </from>
                  <to>
                    <xdr:col>29</xdr:col>
                    <xdr:colOff>69850</xdr:colOff>
                    <xdr:row>37</xdr:row>
                    <xdr:rowOff>355600</xdr:rowOff>
                  </to>
                </anchor>
              </controlPr>
            </control>
          </mc:Choice>
        </mc:AlternateContent>
        <mc:AlternateContent xmlns:mc="http://schemas.openxmlformats.org/markup-compatibility/2006">
          <mc:Choice Requires="x14">
            <control shapeId="5173" r:id="rId32" name="Check Box 53">
              <controlPr defaultSize="0" autoFill="0" autoLine="0" autoPict="0">
                <anchor moveWithCells="1">
                  <from>
                    <xdr:col>30</xdr:col>
                    <xdr:colOff>31750</xdr:colOff>
                    <xdr:row>37</xdr:row>
                    <xdr:rowOff>69850</xdr:rowOff>
                  </from>
                  <to>
                    <xdr:col>37</xdr:col>
                    <xdr:colOff>31750</xdr:colOff>
                    <xdr:row>37</xdr:row>
                    <xdr:rowOff>412750</xdr:rowOff>
                  </to>
                </anchor>
              </controlPr>
            </control>
          </mc:Choice>
        </mc:AlternateContent>
        <mc:AlternateContent xmlns:mc="http://schemas.openxmlformats.org/markup-compatibility/2006">
          <mc:Choice Requires="x14">
            <control shapeId="5174" r:id="rId33" name="Check Box 54">
              <controlPr defaultSize="0" autoFill="0" autoLine="0" autoPict="0">
                <anchor moveWithCells="1">
                  <from>
                    <xdr:col>38</xdr:col>
                    <xdr:colOff>50800</xdr:colOff>
                    <xdr:row>37</xdr:row>
                    <xdr:rowOff>69850</xdr:rowOff>
                  </from>
                  <to>
                    <xdr:col>45</xdr:col>
                    <xdr:colOff>50800</xdr:colOff>
                    <xdr:row>37</xdr:row>
                    <xdr:rowOff>412750</xdr:rowOff>
                  </to>
                </anchor>
              </controlPr>
            </control>
          </mc:Choice>
        </mc:AlternateContent>
        <mc:AlternateContent xmlns:mc="http://schemas.openxmlformats.org/markup-compatibility/2006">
          <mc:Choice Requires="x14">
            <control shapeId="5175" r:id="rId34" name="Check Box 55">
              <controlPr defaultSize="0" autoFill="0" autoLine="0" autoPict="0">
                <anchor moveWithCells="1">
                  <from>
                    <xdr:col>46</xdr:col>
                    <xdr:colOff>31750</xdr:colOff>
                    <xdr:row>37</xdr:row>
                    <xdr:rowOff>50800</xdr:rowOff>
                  </from>
                  <to>
                    <xdr:col>53</xdr:col>
                    <xdr:colOff>31750</xdr:colOff>
                    <xdr:row>37</xdr:row>
                    <xdr:rowOff>381000</xdr:rowOff>
                  </to>
                </anchor>
              </controlPr>
            </control>
          </mc:Choice>
        </mc:AlternateContent>
        <mc:AlternateContent xmlns:mc="http://schemas.openxmlformats.org/markup-compatibility/2006">
          <mc:Choice Requires="x14">
            <control shapeId="5176" r:id="rId35" name="Check Box 56">
              <controlPr defaultSize="0" autoFill="0" autoLine="0" autoPict="0">
                <anchor moveWithCells="1">
                  <from>
                    <xdr:col>13</xdr:col>
                    <xdr:colOff>127000</xdr:colOff>
                    <xdr:row>38</xdr:row>
                    <xdr:rowOff>12700</xdr:rowOff>
                  </from>
                  <to>
                    <xdr:col>20</xdr:col>
                    <xdr:colOff>69850</xdr:colOff>
                    <xdr:row>38</xdr:row>
                    <xdr:rowOff>355600</xdr:rowOff>
                  </to>
                </anchor>
              </controlPr>
            </control>
          </mc:Choice>
        </mc:AlternateContent>
        <mc:AlternateContent xmlns:mc="http://schemas.openxmlformats.org/markup-compatibility/2006">
          <mc:Choice Requires="x14">
            <control shapeId="5177" r:id="rId36" name="Check Box 57">
              <controlPr defaultSize="0" autoFill="0" autoLine="0" autoPict="0">
                <anchor moveWithCells="1">
                  <from>
                    <xdr:col>22</xdr:col>
                    <xdr:colOff>69850</xdr:colOff>
                    <xdr:row>38</xdr:row>
                    <xdr:rowOff>12700</xdr:rowOff>
                  </from>
                  <to>
                    <xdr:col>29</xdr:col>
                    <xdr:colOff>69850</xdr:colOff>
                    <xdr:row>38</xdr:row>
                    <xdr:rowOff>355600</xdr:rowOff>
                  </to>
                </anchor>
              </controlPr>
            </control>
          </mc:Choice>
        </mc:AlternateContent>
        <mc:AlternateContent xmlns:mc="http://schemas.openxmlformats.org/markup-compatibility/2006">
          <mc:Choice Requires="x14">
            <control shapeId="5178" r:id="rId37" name="Check Box 58">
              <controlPr defaultSize="0" autoFill="0" autoLine="0" autoPict="0">
                <anchor moveWithCells="1">
                  <from>
                    <xdr:col>30</xdr:col>
                    <xdr:colOff>31750</xdr:colOff>
                    <xdr:row>38</xdr:row>
                    <xdr:rowOff>69850</xdr:rowOff>
                  </from>
                  <to>
                    <xdr:col>37</xdr:col>
                    <xdr:colOff>31750</xdr:colOff>
                    <xdr:row>38</xdr:row>
                    <xdr:rowOff>412750</xdr:rowOff>
                  </to>
                </anchor>
              </controlPr>
            </control>
          </mc:Choice>
        </mc:AlternateContent>
        <mc:AlternateContent xmlns:mc="http://schemas.openxmlformats.org/markup-compatibility/2006">
          <mc:Choice Requires="x14">
            <control shapeId="5179" r:id="rId38" name="Check Box 59">
              <controlPr defaultSize="0" autoFill="0" autoLine="0" autoPict="0">
                <anchor moveWithCells="1">
                  <from>
                    <xdr:col>38</xdr:col>
                    <xdr:colOff>69850</xdr:colOff>
                    <xdr:row>38</xdr:row>
                    <xdr:rowOff>69850</xdr:rowOff>
                  </from>
                  <to>
                    <xdr:col>45</xdr:col>
                    <xdr:colOff>69850</xdr:colOff>
                    <xdr:row>38</xdr:row>
                    <xdr:rowOff>393700</xdr:rowOff>
                  </to>
                </anchor>
              </controlPr>
            </control>
          </mc:Choice>
        </mc:AlternateContent>
        <mc:AlternateContent xmlns:mc="http://schemas.openxmlformats.org/markup-compatibility/2006">
          <mc:Choice Requires="x14">
            <control shapeId="5180" r:id="rId39" name="Check Box 60">
              <controlPr defaultSize="0" autoFill="0" autoLine="0" autoPict="0">
                <anchor moveWithCells="1">
                  <from>
                    <xdr:col>13</xdr:col>
                    <xdr:colOff>127000</xdr:colOff>
                    <xdr:row>39</xdr:row>
                    <xdr:rowOff>12700</xdr:rowOff>
                  </from>
                  <to>
                    <xdr:col>20</xdr:col>
                    <xdr:colOff>69850</xdr:colOff>
                    <xdr:row>39</xdr:row>
                    <xdr:rowOff>342900</xdr:rowOff>
                  </to>
                </anchor>
              </controlPr>
            </control>
          </mc:Choice>
        </mc:AlternateContent>
        <mc:AlternateContent xmlns:mc="http://schemas.openxmlformats.org/markup-compatibility/2006">
          <mc:Choice Requires="x14">
            <control shapeId="5181" r:id="rId40" name="Check Box 61">
              <controlPr defaultSize="0" autoFill="0" autoLine="0" autoPict="0">
                <anchor moveWithCells="1">
                  <from>
                    <xdr:col>22</xdr:col>
                    <xdr:colOff>69850</xdr:colOff>
                    <xdr:row>39</xdr:row>
                    <xdr:rowOff>12700</xdr:rowOff>
                  </from>
                  <to>
                    <xdr:col>29</xdr:col>
                    <xdr:colOff>69850</xdr:colOff>
                    <xdr:row>39</xdr:row>
                    <xdr:rowOff>342900</xdr:rowOff>
                  </to>
                </anchor>
              </controlPr>
            </control>
          </mc:Choice>
        </mc:AlternateContent>
        <mc:AlternateContent xmlns:mc="http://schemas.openxmlformats.org/markup-compatibility/2006">
          <mc:Choice Requires="x14">
            <control shapeId="5182" r:id="rId41" name="Check Box 62">
              <controlPr defaultSize="0" autoFill="0" autoLine="0" autoPict="0">
                <anchor moveWithCells="1">
                  <from>
                    <xdr:col>30</xdr:col>
                    <xdr:colOff>31750</xdr:colOff>
                    <xdr:row>39</xdr:row>
                    <xdr:rowOff>38100</xdr:rowOff>
                  </from>
                  <to>
                    <xdr:col>37</xdr:col>
                    <xdr:colOff>31750</xdr:colOff>
                    <xdr:row>39</xdr:row>
                    <xdr:rowOff>374650</xdr:rowOff>
                  </to>
                </anchor>
              </controlPr>
            </control>
          </mc:Choice>
        </mc:AlternateContent>
        <mc:AlternateContent xmlns:mc="http://schemas.openxmlformats.org/markup-compatibility/2006">
          <mc:Choice Requires="x14">
            <control shapeId="5183" r:id="rId42" name="Check Box 63">
              <controlPr defaultSize="0" autoFill="0" autoLine="0" autoPict="0">
                <anchor moveWithCells="1">
                  <from>
                    <xdr:col>38</xdr:col>
                    <xdr:colOff>31750</xdr:colOff>
                    <xdr:row>39</xdr:row>
                    <xdr:rowOff>31750</xdr:rowOff>
                  </from>
                  <to>
                    <xdr:col>45</xdr:col>
                    <xdr:colOff>31750</xdr:colOff>
                    <xdr:row>39</xdr:row>
                    <xdr:rowOff>374650</xdr:rowOff>
                  </to>
                </anchor>
              </controlPr>
            </control>
          </mc:Choice>
        </mc:AlternateContent>
        <mc:AlternateContent xmlns:mc="http://schemas.openxmlformats.org/markup-compatibility/2006">
          <mc:Choice Requires="x14">
            <control shapeId="5184" r:id="rId43" name="Check Box 64">
              <controlPr defaultSize="0" autoFill="0" autoLine="0" autoPict="0">
                <anchor moveWithCells="1">
                  <from>
                    <xdr:col>46</xdr:col>
                    <xdr:colOff>38100</xdr:colOff>
                    <xdr:row>39</xdr:row>
                    <xdr:rowOff>38100</xdr:rowOff>
                  </from>
                  <to>
                    <xdr:col>53</xdr:col>
                    <xdr:colOff>38100</xdr:colOff>
                    <xdr:row>39</xdr:row>
                    <xdr:rowOff>374650</xdr:rowOff>
                  </to>
                </anchor>
              </controlPr>
            </control>
          </mc:Choice>
        </mc:AlternateContent>
        <mc:AlternateContent xmlns:mc="http://schemas.openxmlformats.org/markup-compatibility/2006">
          <mc:Choice Requires="x14">
            <control shapeId="5185" r:id="rId44" name="Check Box 65">
              <controlPr defaultSize="0" autoFill="0" autoLine="0" autoPict="0">
                <anchor moveWithCells="1">
                  <from>
                    <xdr:col>54</xdr:col>
                    <xdr:colOff>31750</xdr:colOff>
                    <xdr:row>39</xdr:row>
                    <xdr:rowOff>50800</xdr:rowOff>
                  </from>
                  <to>
                    <xdr:col>61</xdr:col>
                    <xdr:colOff>31750</xdr:colOff>
                    <xdr:row>39</xdr:row>
                    <xdr:rowOff>393700</xdr:rowOff>
                  </to>
                </anchor>
              </controlPr>
            </control>
          </mc:Choice>
        </mc:AlternateContent>
        <mc:AlternateContent xmlns:mc="http://schemas.openxmlformats.org/markup-compatibility/2006">
          <mc:Choice Requires="x14">
            <control shapeId="5186" r:id="rId45" name="Check Box 66">
              <controlPr defaultSize="0" autoFill="0" autoLine="0" autoPict="0">
                <anchor moveWithCells="1">
                  <from>
                    <xdr:col>62</xdr:col>
                    <xdr:colOff>69850</xdr:colOff>
                    <xdr:row>39</xdr:row>
                    <xdr:rowOff>69850</xdr:rowOff>
                  </from>
                  <to>
                    <xdr:col>69</xdr:col>
                    <xdr:colOff>0</xdr:colOff>
                    <xdr:row>39</xdr:row>
                    <xdr:rowOff>412750</xdr:rowOff>
                  </to>
                </anchor>
              </controlPr>
            </control>
          </mc:Choice>
        </mc:AlternateContent>
        <mc:AlternateContent xmlns:mc="http://schemas.openxmlformats.org/markup-compatibility/2006">
          <mc:Choice Requires="x14">
            <control shapeId="5187" r:id="rId46" name="Check Box 67">
              <controlPr defaultSize="0" autoFill="0" autoLine="0" autoPict="0">
                <anchor moveWithCells="1">
                  <from>
                    <xdr:col>13</xdr:col>
                    <xdr:colOff>127000</xdr:colOff>
                    <xdr:row>40</xdr:row>
                    <xdr:rowOff>12700</xdr:rowOff>
                  </from>
                  <to>
                    <xdr:col>20</xdr:col>
                    <xdr:colOff>69850</xdr:colOff>
                    <xdr:row>40</xdr:row>
                    <xdr:rowOff>342900</xdr:rowOff>
                  </to>
                </anchor>
              </controlPr>
            </control>
          </mc:Choice>
        </mc:AlternateContent>
        <mc:AlternateContent xmlns:mc="http://schemas.openxmlformats.org/markup-compatibility/2006">
          <mc:Choice Requires="x14">
            <control shapeId="5204" r:id="rId47" name="Check Box 84">
              <controlPr defaultSize="0" autoFill="0" autoLine="0" autoPict="0">
                <anchor moveWithCells="1">
                  <from>
                    <xdr:col>13</xdr:col>
                    <xdr:colOff>127000</xdr:colOff>
                    <xdr:row>31</xdr:row>
                    <xdr:rowOff>50800</xdr:rowOff>
                  </from>
                  <to>
                    <xdr:col>20</xdr:col>
                    <xdr:colOff>69850</xdr:colOff>
                    <xdr:row>31</xdr:row>
                    <xdr:rowOff>381000</xdr:rowOff>
                  </to>
                </anchor>
              </controlPr>
            </control>
          </mc:Choice>
        </mc:AlternateContent>
        <mc:AlternateContent xmlns:mc="http://schemas.openxmlformats.org/markup-compatibility/2006">
          <mc:Choice Requires="x14">
            <control shapeId="5205" r:id="rId48" name="Check Box 85">
              <controlPr defaultSize="0" autoFill="0" autoLine="0" autoPict="0">
                <anchor moveWithCells="1">
                  <from>
                    <xdr:col>13</xdr:col>
                    <xdr:colOff>127000</xdr:colOff>
                    <xdr:row>32</xdr:row>
                    <xdr:rowOff>50800</xdr:rowOff>
                  </from>
                  <to>
                    <xdr:col>20</xdr:col>
                    <xdr:colOff>69850</xdr:colOff>
                    <xdr:row>32</xdr:row>
                    <xdr:rowOff>393700</xdr:rowOff>
                  </to>
                </anchor>
              </controlPr>
            </control>
          </mc:Choice>
        </mc:AlternateContent>
        <mc:AlternateContent xmlns:mc="http://schemas.openxmlformats.org/markup-compatibility/2006">
          <mc:Choice Requires="x14">
            <control shapeId="5208" r:id="rId49" name="Option Button 88">
              <controlPr defaultSize="0" autoFill="0" autoLine="0" autoPict="0">
                <anchor moveWithCells="1">
                  <from>
                    <xdr:col>13</xdr:col>
                    <xdr:colOff>88900</xdr:colOff>
                    <xdr:row>41</xdr:row>
                    <xdr:rowOff>57150</xdr:rowOff>
                  </from>
                  <to>
                    <xdr:col>25</xdr:col>
                    <xdr:colOff>12700</xdr:colOff>
                    <xdr:row>41</xdr:row>
                    <xdr:rowOff>368300</xdr:rowOff>
                  </to>
                </anchor>
              </controlPr>
            </control>
          </mc:Choice>
        </mc:AlternateContent>
        <mc:AlternateContent xmlns:mc="http://schemas.openxmlformats.org/markup-compatibility/2006">
          <mc:Choice Requires="x14">
            <control shapeId="5209" r:id="rId50" name="Option Button 89">
              <controlPr defaultSize="0" autoFill="0" autoLine="0" autoPict="0">
                <anchor moveWithCells="1">
                  <from>
                    <xdr:col>13</xdr:col>
                    <xdr:colOff>88900</xdr:colOff>
                    <xdr:row>42</xdr:row>
                    <xdr:rowOff>25400</xdr:rowOff>
                  </from>
                  <to>
                    <xdr:col>19</xdr:col>
                    <xdr:colOff>127000</xdr:colOff>
                    <xdr:row>42</xdr:row>
                    <xdr:rowOff>431800</xdr:rowOff>
                  </to>
                </anchor>
              </controlPr>
            </control>
          </mc:Choice>
        </mc:AlternateContent>
        <mc:AlternateContent xmlns:mc="http://schemas.openxmlformats.org/markup-compatibility/2006">
          <mc:Choice Requires="x14">
            <control shapeId="5210" r:id="rId51" name="Check Box 90">
              <controlPr defaultSize="0" autoFill="0" autoLine="0" autoPict="0">
                <anchor moveWithCells="1">
                  <from>
                    <xdr:col>46</xdr:col>
                    <xdr:colOff>12700</xdr:colOff>
                    <xdr:row>32</xdr:row>
                    <xdr:rowOff>38100</xdr:rowOff>
                  </from>
                  <to>
                    <xdr:col>53</xdr:col>
                    <xdr:colOff>12700</xdr:colOff>
                    <xdr:row>32</xdr:row>
                    <xdr:rowOff>374650</xdr:rowOff>
                  </to>
                </anchor>
              </controlPr>
            </control>
          </mc:Choice>
        </mc:AlternateContent>
        <mc:AlternateContent xmlns:mc="http://schemas.openxmlformats.org/markup-compatibility/2006">
          <mc:Choice Requires="x14">
            <control shapeId="5216" r:id="rId52" name="Check Box 96">
              <controlPr defaultSize="0" autoFill="0" autoLine="0" autoPict="0">
                <anchor moveWithCells="1">
                  <from>
                    <xdr:col>22</xdr:col>
                    <xdr:colOff>69850</xdr:colOff>
                    <xdr:row>32</xdr:row>
                    <xdr:rowOff>50800</xdr:rowOff>
                  </from>
                  <to>
                    <xdr:col>29</xdr:col>
                    <xdr:colOff>69850</xdr:colOff>
                    <xdr:row>32</xdr:row>
                    <xdr:rowOff>393700</xdr:rowOff>
                  </to>
                </anchor>
              </controlPr>
            </control>
          </mc:Choice>
        </mc:AlternateContent>
        <mc:AlternateContent xmlns:mc="http://schemas.openxmlformats.org/markup-compatibility/2006">
          <mc:Choice Requires="x14">
            <control shapeId="5219" r:id="rId53" name="Check Box 99">
              <controlPr defaultSize="0" autoFill="0" autoLine="0" autoPict="0">
                <anchor moveWithCells="1">
                  <from>
                    <xdr:col>13</xdr:col>
                    <xdr:colOff>127000</xdr:colOff>
                    <xdr:row>30</xdr:row>
                    <xdr:rowOff>50800</xdr:rowOff>
                  </from>
                  <to>
                    <xdr:col>20</xdr:col>
                    <xdr:colOff>76200</xdr:colOff>
                    <xdr:row>30</xdr:row>
                    <xdr:rowOff>381000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51" id="{08089BBB-F55E-4A4F-9D78-2950709ED4FE}">
            <xm:f>AND(ＺＥＨデベロッパー登録票!$CS$9=TRUE,ＺＥＨデベロッパー登録票!$CT$9=FALSE)</xm:f>
            <x14:dxf>
              <fill>
                <patternFill>
                  <bgColor theme="0" tint="-0.24994659260841701"/>
                </patternFill>
              </fill>
            </x14:dxf>
          </x14:cfRule>
          <xm:sqref>B31:BQ34 B35:BI36 B37:BQ37 B38:BI39 B40:BQ41 B42:AJ44</xm:sqref>
        </x14:conditionalFormatting>
        <x14:conditionalFormatting xmlns:xm="http://schemas.microsoft.com/office/excel/2006/main">
          <x14:cfRule type="expression" priority="93" id="{C803BB7C-55BD-4178-A049-D381890EB4D5}">
            <xm:f>ＺＥＨデベロッパー登録申請書!$W$58=""</xm:f>
            <x14:dxf>
              <font>
                <color theme="0"/>
              </font>
            </x14:dxf>
          </x14:cfRule>
          <xm:sqref>B19:CJ19</xm:sqref>
        </x14:conditionalFormatting>
        <x14:conditionalFormatting xmlns:xm="http://schemas.microsoft.com/office/excel/2006/main">
          <x14:cfRule type="expression" priority="91" id="{6D0A0BCF-EAE2-4093-BEC4-47F2FACEC9FA}">
            <xm:f>ＺＥＨデベロッパー登録申請書!$W$61=""</xm:f>
            <x14:dxf>
              <font>
                <color theme="0"/>
              </font>
            </x14:dxf>
          </x14:cfRule>
          <xm:sqref>B22:CJ22</xm:sqref>
        </x14:conditionalFormatting>
        <x14:conditionalFormatting xmlns:xm="http://schemas.microsoft.com/office/excel/2006/main">
          <x14:cfRule type="expression" priority="160" id="{6D0A0BCF-EAE2-4093-BEC4-47F2FACEC9FA}">
            <xm:f>ＺＥＨデベロッパー登録申請書!$W$62=""</xm:f>
            <x14:dxf>
              <font>
                <color theme="0"/>
              </font>
            </x14:dxf>
          </x14:cfRule>
          <xm:sqref>B23:CJ23</xm:sqref>
        </x14:conditionalFormatting>
        <x14:conditionalFormatting xmlns:xm="http://schemas.microsoft.com/office/excel/2006/main">
          <x14:cfRule type="expression" priority="77" id="{5E09AC82-95CB-4C19-96C2-C6448B0C31C6}">
            <xm:f>AND(ＺＥＨデベロッパー登録票!$CS$9=TRUE,ＺＥＨデベロッパー登録票!$CT$9=FALSE)</xm:f>
            <x14:dxf>
              <fill>
                <patternFill>
                  <bgColor rgb="FFBFBFBF"/>
                </patternFill>
              </fill>
            </x14:dxf>
          </x14:cfRule>
          <xm:sqref>B189:CJ192 A196:CJ236 A242:CJ282</xm:sqref>
        </x14:conditionalFormatting>
        <x14:conditionalFormatting xmlns:xm="http://schemas.microsoft.com/office/excel/2006/main">
          <x14:cfRule type="expression" priority="87" id="{0DC3C13A-48A3-478F-9457-584962DA2691}">
            <xm:f>AND(ＺＥＨデベロッパー登録票!$CT$9=TRUE,OR(ＺＥＨデベロッパー登録票!$CS$14=TRUE,ＺＥＨデベロッパー登録票!$CU15=TRUE))</xm:f>
            <x14:dxf>
              <font>
                <color theme="0"/>
              </font>
              <fill>
                <patternFill>
                  <bgColor rgb="FF595959"/>
                </patternFill>
              </fill>
            </x14:dxf>
          </x14:cfRule>
          <xm:sqref>P32:P41</xm:sqref>
        </x14:conditionalFormatting>
        <x14:conditionalFormatting xmlns:xm="http://schemas.microsoft.com/office/excel/2006/main">
          <x14:cfRule type="expression" priority="88" id="{11C469D5-2E2A-4703-A264-1297490D8AFE}">
            <xm:f>ＺＥＨデベロッパー登録票!$DP$20=1</xm:f>
            <x14:dxf>
              <fill>
                <patternFill patternType="none">
                  <bgColor auto="1"/>
                </patternFill>
              </fill>
            </x14:dxf>
          </x14:cfRule>
          <xm:sqref>U43:Y44</xm:sqref>
        </x14:conditionalFormatting>
        <x14:conditionalFormatting xmlns:xm="http://schemas.microsoft.com/office/excel/2006/main">
          <x14:cfRule type="expression" priority="50" id="{D0814CC3-044A-4221-883C-25DE585103F4}">
            <xm:f>AND(ＺＥＨデベロッパー登録票!$CT$9=TRUE,OR(ＺＥＨデベロッパー登録票!$CS$14=TRUE,ＺＥＨデベロッパー登録票!$CX16=TRUE))</xm:f>
            <x14:dxf>
              <font>
                <color theme="0"/>
              </font>
              <fill>
                <patternFill>
                  <bgColor rgb="FF595959"/>
                </patternFill>
              </fill>
            </x14:dxf>
          </x14:cfRule>
          <xm:sqref>X33:AC40</xm:sqref>
        </x14:conditionalFormatting>
        <x14:conditionalFormatting xmlns:xm="http://schemas.microsoft.com/office/excel/2006/main">
          <x14:cfRule type="expression" priority="49" id="{34E4527B-4832-41CD-93BF-A9FE0F04196B}">
            <xm:f>AND(ＺＥＨデベロッパー登録票!$CT$9=TRUE,OR(ＺＥＨデベロッパー登録票!$CS$14=TRUE,ＺＥＨデベロッパー登録票!$DA16=TRUE))</xm:f>
            <x14:dxf>
              <font>
                <color theme="0"/>
              </font>
              <fill>
                <patternFill>
                  <bgColor rgb="FF595959"/>
                </patternFill>
              </fill>
            </x14:dxf>
          </x14:cfRule>
          <xm:sqref>AF33:AK40</xm:sqref>
        </x14:conditionalFormatting>
        <x14:conditionalFormatting xmlns:xm="http://schemas.microsoft.com/office/excel/2006/main">
          <x14:cfRule type="expression" priority="48" id="{F4052D8B-E027-4FCC-841D-96416E4E62DB}">
            <xm:f>AND(ＺＥＨデベロッパー登録票!$CT$9=TRUE,OR(ＺＥＨデベロッパー登録票!$CS$14=TRUE,ＺＥＨデベロッパー登録票!$DD16=TRUE))</xm:f>
            <x14:dxf>
              <font>
                <color theme="0"/>
              </font>
              <fill>
                <patternFill>
                  <bgColor rgb="FF595959"/>
                </patternFill>
              </fill>
            </x14:dxf>
          </x14:cfRule>
          <xm:sqref>AN33:AS40</xm:sqref>
        </x14:conditionalFormatting>
        <x14:conditionalFormatting xmlns:xm="http://schemas.microsoft.com/office/excel/2006/main">
          <x14:cfRule type="expression" priority="47" id="{E82EEAF0-AC7A-49D2-B904-D8408DB7FB1B}">
            <xm:f>AND(ＺＥＨデベロッパー登録票!$CT$9=TRUE,OR(ＺＥＨデベロッパー登録票!$CS$14=TRUE,ＺＥＨデベロッパー登録票!$DG16=TRUE))</xm:f>
            <x14:dxf>
              <font>
                <color theme="0"/>
              </font>
              <fill>
                <patternFill>
                  <bgColor rgb="FF595959"/>
                </patternFill>
              </fill>
            </x14:dxf>
          </x14:cfRule>
          <xm:sqref>AV33:BA34 AV36:BA38 AV40:BA40</xm:sqref>
        </x14:conditionalFormatting>
        <x14:conditionalFormatting xmlns:xm="http://schemas.microsoft.com/office/excel/2006/main">
          <x14:cfRule type="expression" priority="46" id="{C014E592-0C18-4B42-A34D-9512A65FDAB3}">
            <xm:f>AND(ＺＥＨデベロッパー登録票!$CT$9=TRUE,OR(ＺＥＨデベロッパー登録票!$CS$14=TRUE,ＺＥＨデベロッパー登録票!$DJ16=TRUE))</xm:f>
            <x14:dxf>
              <font>
                <color theme="0"/>
              </font>
              <fill>
                <patternFill>
                  <bgColor rgb="FF595959"/>
                </patternFill>
              </fill>
            </x14:dxf>
          </x14:cfRule>
          <xm:sqref>BD33:BI34 BD37:BI37 BD40:BI40</xm:sqref>
        </x14:conditionalFormatting>
        <x14:conditionalFormatting xmlns:xm="http://schemas.microsoft.com/office/excel/2006/main">
          <x14:cfRule type="expression" priority="45" id="{7F334F7D-97C9-4DF4-BF0A-2FDDD6A76B3E}">
            <xm:f>AND(ＺＥＨデベロッパー登録票!$CT$9=TRUE,OR(ＺＥＨデベロッパー登録票!$CS$14=TRUE,ＺＥＨデベロッパー登録票!$DM17=TRUE))</xm:f>
            <x14:dxf>
              <font>
                <color theme="0"/>
              </font>
              <fill>
                <patternFill>
                  <bgColor rgb="FF595959"/>
                </patternFill>
              </fill>
            </x14:dxf>
          </x14:cfRule>
          <xm:sqref>BL34:BQ34 BL37:BQ37 BL40:BQ40</xm:sqref>
        </x14:conditionalFormatting>
      </x14:conditionalFormattings>
    </ext>
    <ext xmlns:x14="http://schemas.microsoft.com/office/spreadsheetml/2009/9/main" uri="{CCE6A557-97BC-4b89-ADB6-D9C93CAAB3DF}">
      <x14:dataValidations xmlns:xm="http://schemas.microsoft.com/office/excel/2006/main" xWindow="1498" yWindow="342" count="6">
        <x14:dataValidation type="list" allowBlank="1" showInputMessage="1" showErrorMessage="1" promptTitle="■都道府県■■■■■■■■■■■■■■■■■■■■■■■■■■■" prompt="プルダウンリストから選択" xr:uid="{00000000-0002-0000-0100-000011000000}">
          <x14:formula1>
            <xm:f>data2!$A$2:$A$49</xm:f>
          </x14:formula1>
          <xm:sqref>AI167</xm:sqref>
        </x14:dataValidation>
        <x14:dataValidation type="list" imeMode="off" allowBlank="1" showInputMessage="1" showErrorMessage="1" promptTitle="■ＺＥＨ-Mランク■■■■■■■■■■■■■■■■■■■■■■■" prompt="プルダウンリストから選択" xr:uid="{00000000-0002-0000-0100-000012000000}">
          <x14:formula1>
            <xm:f>data2!$C$2:$C$6</xm:f>
          </x14:formula1>
          <xm:sqref>BX167:CE167</xm:sqref>
        </x14:dataValidation>
        <x14:dataValidation type="list" allowBlank="1" showInputMessage="1" showErrorMessage="1" promptTitle="■ＢＥＬＳ証の有無■■■■■■■■■■■■■■■■■■■■■■■" prompt="プルダウンリストから選択" xr:uid="{00000000-0002-0000-0100-000013000000}">
          <x14:formula1>
            <xm:f>data2!$D$2:$D$4</xm:f>
          </x14:formula1>
          <xm:sqref>CF56:CJ105</xm:sqref>
        </x14:dataValidation>
        <x14:dataValidation type="list" allowBlank="1" showInputMessage="1" showErrorMessage="1" promptTitle="■役割■■■■■■■" prompt="プルダウンリストから選択" xr:uid="{00000000-0002-0000-0100-000014000000}">
          <x14:formula1>
            <xm:f>data2!$C$2:$C$4</xm:f>
          </x14:formula1>
          <xm:sqref>AD117:AH166 AD56:AH105</xm:sqref>
        </x14:dataValidation>
        <x14:dataValidation type="list" allowBlank="1" showInputMessage="1" showErrorMessage="1" promptTitle="■都道府県■■■■■" prompt="プルダウンリストから選択" xr:uid="{631C5DFB-05A9-4C83-9A73-A2BE5608423A}">
          <x14:formula1>
            <xm:f>data2!$A$2:$A$49</xm:f>
          </x14:formula1>
          <xm:sqref>AI117:AM166 AI56:AM105</xm:sqref>
        </x14:dataValidation>
        <x14:dataValidation type="custom" imeMode="halfAlpha" allowBlank="1" showErrorMessage="1" error="チェックが変更されていないか、数字以外の文字となっている可能性があります。ご確認の上、ご入力ください。" xr:uid="{00000000-0002-0000-0100-000016000000}">
          <x14:formula1>
            <xm:f>AND(ＺＥＨデベロッパー登録票!DP20=2,VALUE(U43))</xm:f>
          </x14:formula1>
          <xm:sqref>U43:Y43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B0F0"/>
  </sheetPr>
  <dimension ref="A1:DQ144"/>
  <sheetViews>
    <sheetView showGridLines="0" view="pageBreakPreview" zoomScale="70" zoomScaleNormal="85" zoomScaleSheetLayoutView="70" zoomScalePageLayoutView="85" workbookViewId="0"/>
  </sheetViews>
  <sheetFormatPr defaultColWidth="12.453125" defaultRowHeight="15" customHeight="1"/>
  <cols>
    <col min="1" max="81" width="1.90625" style="134" customWidth="1"/>
    <col min="82" max="96" width="1.90625" style="137" customWidth="1"/>
    <col min="97" max="98" width="6.6328125" style="137" hidden="1" customWidth="1"/>
    <col min="99" max="101" width="2.36328125" style="137" hidden="1" customWidth="1"/>
    <col min="102" max="104" width="2.453125" style="137" hidden="1" customWidth="1"/>
    <col min="105" max="110" width="2.08984375" style="137" hidden="1" customWidth="1"/>
    <col min="111" max="116" width="2.36328125" style="137" hidden="1" customWidth="1"/>
    <col min="117" max="119" width="2.08984375" style="137" hidden="1" customWidth="1"/>
    <col min="120" max="121" width="6.6328125" style="137" hidden="1" customWidth="1"/>
    <col min="122" max="137" width="3.90625" style="137" customWidth="1"/>
    <col min="138" max="16384" width="12.453125" style="137"/>
  </cols>
  <sheetData>
    <row r="1" spans="1:121" ht="17.149999999999999" customHeight="1">
      <c r="BO1" s="750"/>
      <c r="BP1" s="750"/>
      <c r="BQ1" s="750" t="str">
        <f>IF(AND(data3!P2=1,data3!Q2=0),"（　１　／　１　　枚）",IF(C77&lt;&gt;"","（　１　／　３　　枚）","（　１　／　２　　枚）"))</f>
        <v>（　１　／　２　　枚）</v>
      </c>
      <c r="BR1" s="750"/>
      <c r="BS1" s="750"/>
      <c r="BT1" s="750"/>
      <c r="BU1" s="750"/>
      <c r="BV1" s="750"/>
      <c r="BW1" s="750"/>
      <c r="BX1" s="750"/>
      <c r="BY1" s="750"/>
      <c r="BZ1" s="750"/>
      <c r="CA1" s="750"/>
      <c r="CB1" s="750"/>
      <c r="CC1" s="750"/>
    </row>
    <row r="2" spans="1:121" ht="3" customHeight="1">
      <c r="BO2" s="229"/>
      <c r="BP2" s="229"/>
      <c r="BQ2" s="229"/>
      <c r="BR2" s="229"/>
      <c r="BS2" s="230"/>
      <c r="BT2" s="230"/>
      <c r="BU2" s="229"/>
      <c r="BV2" s="229"/>
      <c r="BW2" s="229"/>
      <c r="BX2" s="230"/>
      <c r="BY2" s="230"/>
      <c r="BZ2" s="230"/>
      <c r="CA2" s="229"/>
      <c r="CB2" s="229"/>
      <c r="CC2" s="228"/>
    </row>
    <row r="3" spans="1:121" ht="23.25" customHeight="1">
      <c r="A3" s="874"/>
      <c r="B3" s="874"/>
      <c r="C3" s="874"/>
      <c r="D3" s="874"/>
      <c r="E3" s="231"/>
      <c r="F3" s="231"/>
      <c r="G3" s="231"/>
      <c r="H3" s="231"/>
      <c r="I3" s="231"/>
      <c r="J3" s="231"/>
      <c r="K3" s="231"/>
      <c r="L3" s="231"/>
      <c r="M3" s="231"/>
      <c r="N3" s="231"/>
      <c r="O3" s="231"/>
      <c r="P3" s="875" t="s">
        <v>424</v>
      </c>
      <c r="Q3" s="875"/>
      <c r="R3" s="875"/>
      <c r="S3" s="875"/>
      <c r="T3" s="875"/>
      <c r="U3" s="875"/>
      <c r="V3" s="875"/>
      <c r="W3" s="875"/>
      <c r="X3" s="875"/>
      <c r="Y3" s="875"/>
      <c r="Z3" s="875"/>
      <c r="AA3" s="875"/>
      <c r="AB3" s="875"/>
      <c r="AC3" s="875"/>
      <c r="AD3" s="875"/>
      <c r="AE3" s="875"/>
      <c r="AF3" s="875"/>
      <c r="AG3" s="875"/>
      <c r="AH3" s="875"/>
      <c r="AI3" s="875"/>
      <c r="AJ3" s="875"/>
      <c r="AK3" s="875"/>
      <c r="AL3" s="875"/>
      <c r="AM3" s="875"/>
      <c r="AN3" s="875"/>
      <c r="AO3" s="875"/>
      <c r="AP3" s="875"/>
      <c r="AQ3" s="875"/>
      <c r="AR3" s="875"/>
      <c r="AS3" s="875"/>
      <c r="AT3" s="875"/>
      <c r="AU3" s="875"/>
      <c r="AV3" s="875"/>
      <c r="AW3" s="875"/>
      <c r="AX3" s="875"/>
      <c r="AY3" s="875"/>
      <c r="AZ3" s="875"/>
      <c r="BA3" s="875"/>
      <c r="BB3" s="875"/>
      <c r="BC3" s="875"/>
      <c r="BD3" s="875"/>
      <c r="BE3" s="875"/>
      <c r="BF3" s="875"/>
      <c r="BG3" s="875"/>
      <c r="BH3" s="875"/>
      <c r="BI3" s="875"/>
      <c r="BJ3" s="875"/>
      <c r="BK3" s="232"/>
      <c r="BL3" s="232"/>
      <c r="BM3" s="232"/>
      <c r="BN3" s="232"/>
      <c r="BO3" s="232"/>
      <c r="BP3" s="232"/>
      <c r="BQ3" s="233"/>
      <c r="BR3" s="233"/>
      <c r="BS3" s="232"/>
      <c r="BT3" s="232"/>
      <c r="BU3" s="233"/>
      <c r="BV3" s="233"/>
      <c r="BW3" s="233"/>
      <c r="BX3" s="232"/>
      <c r="BY3" s="232"/>
      <c r="BZ3" s="232"/>
      <c r="CA3" s="232"/>
      <c r="CB3" s="232"/>
      <c r="CC3" s="232"/>
      <c r="CD3" s="234"/>
      <c r="CE3" s="234"/>
      <c r="CF3" s="234"/>
      <c r="CG3" s="234"/>
      <c r="CH3" s="234"/>
      <c r="CI3" s="234"/>
      <c r="CJ3" s="234"/>
      <c r="CK3" s="234"/>
      <c r="CL3" s="234"/>
      <c r="CM3" s="234"/>
      <c r="CN3" s="234"/>
      <c r="CO3" s="234"/>
      <c r="CP3" s="234"/>
      <c r="CQ3" s="234"/>
      <c r="CR3" s="235"/>
    </row>
    <row r="4" spans="1:121" ht="5.25" customHeight="1"/>
    <row r="5" spans="1:121" ht="20.149999999999999" customHeight="1">
      <c r="A5" s="772" t="s">
        <v>58</v>
      </c>
      <c r="B5" s="773"/>
      <c r="C5" s="773"/>
      <c r="D5" s="876"/>
      <c r="E5" s="877" t="str">
        <f>IF(ＺＥＨデベロッパー登録申請書!F46="","",ＺＥＨデベロッパー登録申請書!F46)</f>
        <v/>
      </c>
      <c r="F5" s="877"/>
      <c r="G5" s="877"/>
      <c r="H5" s="877"/>
      <c r="I5" s="877"/>
      <c r="J5" s="877"/>
      <c r="K5" s="877"/>
      <c r="L5" s="877"/>
      <c r="M5" s="877"/>
      <c r="N5" s="877"/>
      <c r="O5" s="877"/>
      <c r="P5" s="877"/>
      <c r="Q5" s="877"/>
      <c r="R5" s="877"/>
      <c r="S5" s="877"/>
      <c r="T5" s="877"/>
      <c r="U5" s="877"/>
      <c r="V5" s="877"/>
      <c r="W5" s="877"/>
      <c r="X5" s="877"/>
      <c r="Y5" s="877"/>
      <c r="Z5" s="877"/>
      <c r="AA5" s="877"/>
      <c r="AB5" s="877"/>
      <c r="AC5" s="877"/>
      <c r="AD5" s="877"/>
      <c r="AE5" s="877"/>
      <c r="AF5" s="877"/>
      <c r="AG5" s="877"/>
      <c r="AH5" s="877"/>
      <c r="AI5" s="877"/>
      <c r="AJ5" s="877"/>
      <c r="AK5" s="877"/>
      <c r="AL5" s="877"/>
      <c r="AM5" s="878"/>
      <c r="AN5" s="236"/>
      <c r="AO5" s="237"/>
      <c r="AP5" s="236" t="s">
        <v>445</v>
      </c>
      <c r="AQ5" s="236"/>
      <c r="AR5" s="236"/>
      <c r="AS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36"/>
      <c r="BT5" s="236"/>
      <c r="BU5" s="236"/>
      <c r="BV5" s="236"/>
      <c r="BW5" s="236"/>
      <c r="BX5" s="236"/>
      <c r="BY5" s="236"/>
      <c r="BZ5" s="236"/>
      <c r="CA5" s="236"/>
      <c r="CB5" s="236"/>
      <c r="CC5" s="236"/>
      <c r="CD5" s="236"/>
      <c r="CE5" s="236"/>
      <c r="CF5" s="236"/>
      <c r="CG5" s="236"/>
      <c r="CH5" s="236"/>
      <c r="CI5" s="238"/>
      <c r="CJ5" s="238"/>
      <c r="CK5" s="238"/>
      <c r="CL5" s="238"/>
      <c r="CM5" s="238"/>
      <c r="CN5" s="238"/>
      <c r="CO5" s="238"/>
      <c r="CP5" s="238"/>
      <c r="CQ5" s="238"/>
      <c r="CR5" s="239"/>
    </row>
    <row r="6" spans="1:121" ht="19.5" customHeight="1">
      <c r="A6" s="879" t="s">
        <v>425</v>
      </c>
      <c r="B6" s="880"/>
      <c r="C6" s="880"/>
      <c r="D6" s="881"/>
      <c r="E6" s="882" t="str">
        <f>IF(ＺＥＨデベロッパー公開情報!AD27="","",ＺＥＨデベロッパー公開情報!AD27)</f>
        <v/>
      </c>
      <c r="F6" s="882"/>
      <c r="G6" s="882"/>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3"/>
      <c r="AN6" s="236"/>
      <c r="AO6" s="884" t="str">
        <f>IF(ＺＥＨデベロッパー公開情報!B175="","",ＺＥＨデベロッパー公開情報!B175)</f>
        <v/>
      </c>
      <c r="AP6" s="885"/>
      <c r="AQ6" s="885"/>
      <c r="AR6" s="885"/>
      <c r="AS6" s="885"/>
      <c r="AT6" s="885"/>
      <c r="AU6" s="885"/>
      <c r="AV6" s="885"/>
      <c r="AW6" s="885"/>
      <c r="AX6" s="885"/>
      <c r="AY6" s="885"/>
      <c r="AZ6" s="885"/>
      <c r="BA6" s="885"/>
      <c r="BB6" s="885"/>
      <c r="BC6" s="885"/>
      <c r="BD6" s="885"/>
      <c r="BE6" s="885"/>
      <c r="BF6" s="885"/>
      <c r="BG6" s="885"/>
      <c r="BH6" s="885"/>
      <c r="BI6" s="885"/>
      <c r="BJ6" s="885"/>
      <c r="BK6" s="885"/>
      <c r="BL6" s="885"/>
      <c r="BM6" s="885"/>
      <c r="BN6" s="885"/>
      <c r="BO6" s="885"/>
      <c r="BP6" s="885"/>
      <c r="BQ6" s="885"/>
      <c r="BR6" s="885"/>
      <c r="BS6" s="885"/>
      <c r="BT6" s="885"/>
      <c r="BU6" s="885"/>
      <c r="BV6" s="885"/>
      <c r="BW6" s="885"/>
      <c r="BX6" s="885"/>
      <c r="BY6" s="885"/>
      <c r="BZ6" s="885"/>
      <c r="CA6" s="885"/>
      <c r="CB6" s="885"/>
      <c r="CC6" s="886"/>
      <c r="CD6" s="236"/>
      <c r="CE6" s="236"/>
      <c r="CF6" s="236"/>
      <c r="CG6" s="236"/>
      <c r="CH6" s="236"/>
      <c r="CI6" s="238"/>
      <c r="CJ6" s="238"/>
      <c r="CK6" s="238"/>
      <c r="CL6" s="238"/>
      <c r="CM6" s="238"/>
      <c r="CN6" s="238"/>
      <c r="CO6" s="238"/>
      <c r="CP6" s="238"/>
      <c r="CQ6" s="238"/>
      <c r="CR6" s="239"/>
    </row>
    <row r="7" spans="1:121" ht="7.5" customHeight="1">
      <c r="A7" s="240"/>
      <c r="B7" s="240"/>
      <c r="C7" s="240"/>
      <c r="D7" s="240"/>
      <c r="E7" s="241"/>
      <c r="F7" s="241"/>
      <c r="G7" s="241"/>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36"/>
      <c r="AO7" s="887"/>
      <c r="AP7" s="888"/>
      <c r="AQ7" s="888"/>
      <c r="AR7" s="888"/>
      <c r="AS7" s="888"/>
      <c r="AT7" s="888"/>
      <c r="AU7" s="888"/>
      <c r="AV7" s="888"/>
      <c r="AW7" s="888"/>
      <c r="AX7" s="888"/>
      <c r="AY7" s="888"/>
      <c r="AZ7" s="888"/>
      <c r="BA7" s="888"/>
      <c r="BB7" s="888"/>
      <c r="BC7" s="888"/>
      <c r="BD7" s="888"/>
      <c r="BE7" s="888"/>
      <c r="BF7" s="888"/>
      <c r="BG7" s="888"/>
      <c r="BH7" s="888"/>
      <c r="BI7" s="888"/>
      <c r="BJ7" s="888"/>
      <c r="BK7" s="888"/>
      <c r="BL7" s="888"/>
      <c r="BM7" s="888"/>
      <c r="BN7" s="888"/>
      <c r="BO7" s="888"/>
      <c r="BP7" s="888"/>
      <c r="BQ7" s="888"/>
      <c r="BR7" s="888"/>
      <c r="BS7" s="888"/>
      <c r="BT7" s="888"/>
      <c r="BU7" s="888"/>
      <c r="BV7" s="888"/>
      <c r="BW7" s="888"/>
      <c r="BX7" s="888"/>
      <c r="BY7" s="888"/>
      <c r="BZ7" s="888"/>
      <c r="CA7" s="888"/>
      <c r="CB7" s="888"/>
      <c r="CC7" s="889"/>
      <c r="CD7" s="236"/>
      <c r="CE7" s="236"/>
      <c r="CF7" s="236"/>
      <c r="CG7" s="236"/>
      <c r="CH7" s="236"/>
      <c r="CI7" s="242"/>
      <c r="CJ7" s="242"/>
      <c r="CK7" s="242"/>
      <c r="CL7" s="242"/>
      <c r="CM7" s="242"/>
      <c r="CN7" s="242"/>
      <c r="CO7" s="242"/>
      <c r="CP7" s="242"/>
      <c r="CQ7" s="243"/>
      <c r="CR7" s="244"/>
      <c r="CS7" s="244"/>
      <c r="CT7" s="244"/>
      <c r="CU7" s="244"/>
      <c r="CV7" s="244"/>
      <c r="CW7" s="244"/>
      <c r="CX7" s="244"/>
      <c r="CY7" s="244"/>
      <c r="CZ7" s="244"/>
      <c r="DA7" s="244"/>
      <c r="DB7" s="244"/>
      <c r="DC7" s="244"/>
      <c r="DD7" s="244"/>
      <c r="DE7" s="244"/>
      <c r="DF7" s="244"/>
      <c r="DG7" s="244"/>
      <c r="DH7" s="244"/>
      <c r="DI7" s="244"/>
      <c r="DJ7" s="244"/>
      <c r="DK7" s="244"/>
      <c r="DL7" s="244"/>
      <c r="DM7" s="244"/>
      <c r="DN7" s="244"/>
      <c r="DO7" s="244"/>
      <c r="DP7" s="244"/>
    </row>
    <row r="8" spans="1:121" s="244" customFormat="1" ht="20.149999999999999" customHeight="1">
      <c r="A8" s="245"/>
      <c r="B8" s="137" t="s">
        <v>441</v>
      </c>
      <c r="C8" s="246"/>
      <c r="D8" s="246"/>
      <c r="E8" s="246"/>
      <c r="F8" s="246"/>
      <c r="G8" s="246"/>
      <c r="H8" s="246"/>
      <c r="I8" s="246"/>
      <c r="J8" s="246"/>
      <c r="K8" s="246"/>
      <c r="L8" s="246"/>
      <c r="M8" s="246"/>
      <c r="N8" s="246"/>
      <c r="O8" s="246"/>
      <c r="P8" s="246"/>
      <c r="Q8" s="246"/>
      <c r="R8" s="246"/>
      <c r="S8" s="246"/>
      <c r="T8" s="246"/>
      <c r="U8" s="247"/>
      <c r="V8" s="247"/>
      <c r="W8" s="237"/>
      <c r="X8" s="236" t="s">
        <v>440</v>
      </c>
      <c r="Y8" s="246"/>
      <c r="Z8" s="246"/>
      <c r="AA8" s="246"/>
      <c r="AB8" s="246"/>
      <c r="AC8" s="246"/>
      <c r="AD8" s="246"/>
      <c r="AE8" s="246"/>
      <c r="AF8" s="246"/>
      <c r="AG8" s="246"/>
      <c r="AH8" s="246"/>
      <c r="AI8" s="246"/>
      <c r="AJ8" s="246"/>
      <c r="AK8" s="246"/>
      <c r="AL8" s="246"/>
      <c r="AM8" s="246"/>
      <c r="AN8" s="246"/>
      <c r="AO8" s="887"/>
      <c r="AP8" s="888"/>
      <c r="AQ8" s="888"/>
      <c r="AR8" s="888"/>
      <c r="AS8" s="888"/>
      <c r="AT8" s="888"/>
      <c r="AU8" s="888"/>
      <c r="AV8" s="888"/>
      <c r="AW8" s="888"/>
      <c r="AX8" s="888"/>
      <c r="AY8" s="888"/>
      <c r="AZ8" s="888"/>
      <c r="BA8" s="888"/>
      <c r="BB8" s="888"/>
      <c r="BC8" s="888"/>
      <c r="BD8" s="888"/>
      <c r="BE8" s="888"/>
      <c r="BF8" s="888"/>
      <c r="BG8" s="888"/>
      <c r="BH8" s="888"/>
      <c r="BI8" s="888"/>
      <c r="BJ8" s="888"/>
      <c r="BK8" s="888"/>
      <c r="BL8" s="888"/>
      <c r="BM8" s="888"/>
      <c r="BN8" s="888"/>
      <c r="BO8" s="888"/>
      <c r="BP8" s="888"/>
      <c r="BQ8" s="888"/>
      <c r="BR8" s="888"/>
      <c r="BS8" s="888"/>
      <c r="BT8" s="888"/>
      <c r="BU8" s="888"/>
      <c r="BV8" s="888"/>
      <c r="BW8" s="888"/>
      <c r="BX8" s="888"/>
      <c r="BY8" s="888"/>
      <c r="BZ8" s="888"/>
      <c r="CA8" s="888"/>
      <c r="CB8" s="888"/>
      <c r="CC8" s="889"/>
      <c r="CD8" s="240"/>
      <c r="CE8" s="240"/>
      <c r="CF8" s="240"/>
      <c r="CG8" s="240"/>
      <c r="CH8" s="240"/>
      <c r="CI8" s="242"/>
      <c r="CJ8" s="242"/>
      <c r="CK8" s="242"/>
      <c r="CL8" s="242"/>
      <c r="CM8" s="242"/>
      <c r="CN8" s="242"/>
      <c r="CO8" s="242"/>
      <c r="CP8" s="242"/>
      <c r="CQ8" s="243"/>
      <c r="CR8" s="137"/>
      <c r="CS8" s="248" t="s">
        <v>435</v>
      </c>
      <c r="CT8" s="248" t="s">
        <v>436</v>
      </c>
      <c r="CU8" s="248"/>
      <c r="CV8" s="248"/>
      <c r="CW8" s="248"/>
      <c r="CX8" s="248"/>
      <c r="CY8" s="248"/>
      <c r="CZ8" s="248"/>
      <c r="DA8" s="248"/>
      <c r="DB8" s="248"/>
      <c r="DC8" s="248"/>
      <c r="DD8" s="248"/>
      <c r="DE8" s="248"/>
      <c r="DF8" s="248"/>
      <c r="DG8" s="248"/>
      <c r="DH8" s="248"/>
      <c r="DI8" s="248"/>
      <c r="DJ8" s="248"/>
      <c r="DK8" s="248"/>
      <c r="DL8" s="248"/>
      <c r="DM8" s="248"/>
      <c r="DN8" s="248"/>
      <c r="DO8" s="248"/>
      <c r="DP8" s="248"/>
    </row>
    <row r="9" spans="1:121" ht="15" customHeight="1">
      <c r="A9" s="892" t="s">
        <v>426</v>
      </c>
      <c r="B9" s="892"/>
      <c r="C9" s="892"/>
      <c r="D9" s="892"/>
      <c r="E9" s="892"/>
      <c r="F9" s="892"/>
      <c r="G9" s="892"/>
      <c r="H9" s="892"/>
      <c r="I9" s="892"/>
      <c r="J9" s="892"/>
      <c r="L9" s="892" t="s">
        <v>427</v>
      </c>
      <c r="M9" s="892"/>
      <c r="N9" s="892"/>
      <c r="O9" s="892"/>
      <c r="P9" s="892"/>
      <c r="Q9" s="892"/>
      <c r="R9" s="892"/>
      <c r="S9" s="892"/>
      <c r="T9" s="892"/>
      <c r="U9" s="892"/>
      <c r="V9" s="236"/>
      <c r="W9" s="249"/>
      <c r="X9" s="310" t="str">
        <f>IF(ＺＥＨデベロッパー登録申請書!W58&lt;&gt;"",ＺＥＨデベロッパー登録申請書!B58,"")</f>
        <v/>
      </c>
      <c r="Y9" s="310"/>
      <c r="Z9" s="310"/>
      <c r="AA9" s="310"/>
      <c r="AB9" s="310"/>
      <c r="AC9" s="310"/>
      <c r="AD9" s="310"/>
      <c r="AE9" s="310"/>
      <c r="AF9" s="310"/>
      <c r="AG9" s="310"/>
      <c r="AH9" s="250"/>
      <c r="AI9" s="250"/>
      <c r="AJ9" s="250"/>
      <c r="AK9" s="250"/>
      <c r="AL9" s="250"/>
      <c r="AM9" s="251"/>
      <c r="AN9" s="137"/>
      <c r="AO9" s="887"/>
      <c r="AP9" s="888"/>
      <c r="AQ9" s="888"/>
      <c r="AR9" s="888"/>
      <c r="AS9" s="888"/>
      <c r="AT9" s="888"/>
      <c r="AU9" s="888"/>
      <c r="AV9" s="888"/>
      <c r="AW9" s="888"/>
      <c r="AX9" s="888"/>
      <c r="AY9" s="888"/>
      <c r="AZ9" s="888"/>
      <c r="BA9" s="888"/>
      <c r="BB9" s="888"/>
      <c r="BC9" s="888"/>
      <c r="BD9" s="888"/>
      <c r="BE9" s="888"/>
      <c r="BF9" s="888"/>
      <c r="BG9" s="888"/>
      <c r="BH9" s="888"/>
      <c r="BI9" s="888"/>
      <c r="BJ9" s="888"/>
      <c r="BK9" s="888"/>
      <c r="BL9" s="888"/>
      <c r="BM9" s="888"/>
      <c r="BN9" s="888"/>
      <c r="BO9" s="888"/>
      <c r="BP9" s="888"/>
      <c r="BQ9" s="888"/>
      <c r="BR9" s="888"/>
      <c r="BS9" s="888"/>
      <c r="BT9" s="888"/>
      <c r="BU9" s="888"/>
      <c r="BV9" s="888"/>
      <c r="BW9" s="888"/>
      <c r="BX9" s="888"/>
      <c r="BY9" s="888"/>
      <c r="BZ9" s="888"/>
      <c r="CA9" s="888"/>
      <c r="CB9" s="888"/>
      <c r="CC9" s="889"/>
      <c r="CD9" s="240"/>
      <c r="CE9" s="241"/>
      <c r="CF9" s="240"/>
      <c r="CG9" s="240"/>
      <c r="CH9" s="240"/>
      <c r="CI9" s="242"/>
      <c r="CJ9" s="242"/>
      <c r="CK9" s="242"/>
      <c r="CL9" s="242"/>
      <c r="CM9" s="242"/>
      <c r="CN9" s="242"/>
      <c r="CO9" s="242"/>
      <c r="CP9" s="242"/>
      <c r="CQ9" s="243"/>
      <c r="CS9" s="252" t="b">
        <v>0</v>
      </c>
      <c r="CT9" s="252" t="b">
        <v>0</v>
      </c>
      <c r="CU9" s="248"/>
      <c r="CV9" s="248"/>
      <c r="CW9" s="248"/>
      <c r="CX9" s="248"/>
      <c r="CY9" s="248"/>
      <c r="CZ9" s="248"/>
      <c r="DA9" s="248"/>
      <c r="DB9" s="248"/>
      <c r="DC9" s="248"/>
      <c r="DD9" s="248"/>
      <c r="DE9" s="248"/>
      <c r="DF9" s="248"/>
      <c r="DG9" s="248"/>
      <c r="DH9" s="248"/>
      <c r="DI9" s="248"/>
      <c r="DJ9" s="248"/>
      <c r="DK9" s="248"/>
      <c r="DL9" s="248"/>
      <c r="DM9" s="248"/>
      <c r="DN9" s="248"/>
      <c r="DO9" s="248"/>
      <c r="DP9" s="248"/>
    </row>
    <row r="10" spans="1:121" ht="15" customHeight="1">
      <c r="A10" s="892"/>
      <c r="B10" s="892"/>
      <c r="C10" s="892"/>
      <c r="D10" s="892"/>
      <c r="E10" s="892"/>
      <c r="F10" s="892"/>
      <c r="G10" s="892"/>
      <c r="H10" s="892"/>
      <c r="I10" s="892"/>
      <c r="J10" s="892"/>
      <c r="L10" s="892"/>
      <c r="M10" s="892"/>
      <c r="N10" s="892"/>
      <c r="O10" s="892"/>
      <c r="P10" s="892"/>
      <c r="Q10" s="892"/>
      <c r="R10" s="892"/>
      <c r="S10" s="892"/>
      <c r="T10" s="892"/>
      <c r="U10" s="892"/>
      <c r="V10" s="236"/>
      <c r="W10" s="253"/>
      <c r="X10" s="236" t="str">
        <f>IF(ＺＥＨデベロッパー登録申請書!W61&lt;&gt;"",ＺＥＨデベロッパー登録申請書!B61,"")</f>
        <v/>
      </c>
      <c r="Y10" s="236"/>
      <c r="Z10" s="236"/>
      <c r="AA10" s="236"/>
      <c r="AB10" s="236"/>
      <c r="AC10" s="236"/>
      <c r="AD10" s="236"/>
      <c r="AE10" s="236"/>
      <c r="AF10" s="236"/>
      <c r="AG10" s="236"/>
      <c r="AH10" s="255"/>
      <c r="AI10" s="255"/>
      <c r="AJ10" s="255"/>
      <c r="AK10" s="255"/>
      <c r="AL10" s="255"/>
      <c r="AM10" s="256"/>
      <c r="AN10" s="137"/>
      <c r="AO10" s="887"/>
      <c r="AP10" s="888"/>
      <c r="AQ10" s="888"/>
      <c r="AR10" s="888"/>
      <c r="AS10" s="888"/>
      <c r="AT10" s="888"/>
      <c r="AU10" s="888"/>
      <c r="AV10" s="888"/>
      <c r="AW10" s="888"/>
      <c r="AX10" s="888"/>
      <c r="AY10" s="888"/>
      <c r="AZ10" s="888"/>
      <c r="BA10" s="888"/>
      <c r="BB10" s="888"/>
      <c r="BC10" s="888"/>
      <c r="BD10" s="888"/>
      <c r="BE10" s="888"/>
      <c r="BF10" s="888"/>
      <c r="BG10" s="888"/>
      <c r="BH10" s="888"/>
      <c r="BI10" s="888"/>
      <c r="BJ10" s="888"/>
      <c r="BK10" s="888"/>
      <c r="BL10" s="888"/>
      <c r="BM10" s="888"/>
      <c r="BN10" s="888"/>
      <c r="BO10" s="888"/>
      <c r="BP10" s="888"/>
      <c r="BQ10" s="888"/>
      <c r="BR10" s="888"/>
      <c r="BS10" s="888"/>
      <c r="BT10" s="888"/>
      <c r="BU10" s="888"/>
      <c r="BV10" s="888"/>
      <c r="BW10" s="888"/>
      <c r="BX10" s="888"/>
      <c r="BY10" s="888"/>
      <c r="BZ10" s="888"/>
      <c r="CA10" s="888"/>
      <c r="CB10" s="888"/>
      <c r="CC10" s="889"/>
      <c r="CD10" s="240"/>
      <c r="CE10" s="240"/>
      <c r="CF10" s="240"/>
      <c r="CG10" s="240"/>
      <c r="CH10" s="240"/>
      <c r="CI10" s="242"/>
      <c r="CJ10" s="242"/>
      <c r="CK10" s="242"/>
      <c r="CL10" s="242"/>
      <c r="CM10" s="242"/>
      <c r="CN10" s="242"/>
      <c r="CO10" s="242"/>
      <c r="CP10" s="242"/>
      <c r="CQ10" s="243"/>
      <c r="CS10" s="248"/>
      <c r="CT10" s="248"/>
      <c r="CU10" s="248"/>
      <c r="CV10" s="248"/>
      <c r="CW10" s="248"/>
      <c r="CX10" s="248"/>
      <c r="CY10" s="248"/>
      <c r="CZ10" s="248"/>
      <c r="DA10" s="248"/>
      <c r="DB10" s="248"/>
      <c r="DC10" s="248"/>
      <c r="DD10" s="248"/>
      <c r="DE10" s="248"/>
      <c r="DF10" s="248"/>
      <c r="DG10" s="248"/>
      <c r="DH10" s="248"/>
      <c r="DI10" s="248"/>
      <c r="DJ10" s="248"/>
      <c r="DK10" s="248"/>
      <c r="DL10" s="248"/>
      <c r="DM10" s="248"/>
      <c r="DN10" s="248"/>
      <c r="DO10" s="248"/>
      <c r="DP10" s="248"/>
    </row>
    <row r="11" spans="1:121" ht="15" customHeight="1">
      <c r="A11" s="892"/>
      <c r="B11" s="892"/>
      <c r="C11" s="892"/>
      <c r="D11" s="892"/>
      <c r="E11" s="892"/>
      <c r="F11" s="892"/>
      <c r="G11" s="892"/>
      <c r="H11" s="892"/>
      <c r="I11" s="892"/>
      <c r="J11" s="892"/>
      <c r="L11" s="892"/>
      <c r="M11" s="892"/>
      <c r="N11" s="892"/>
      <c r="O11" s="892"/>
      <c r="P11" s="892"/>
      <c r="Q11" s="892"/>
      <c r="R11" s="892"/>
      <c r="S11" s="892"/>
      <c r="T11" s="892"/>
      <c r="U11" s="892"/>
      <c r="V11" s="236"/>
      <c r="W11" s="257"/>
      <c r="X11" s="258" t="str">
        <f>IF(ＺＥＨデベロッパー登録申請書!W62&lt;&gt;"",ＺＥＨデベロッパー登録申請書!B62,"")</f>
        <v/>
      </c>
      <c r="Y11" s="258"/>
      <c r="Z11" s="258"/>
      <c r="AA11" s="258"/>
      <c r="AB11" s="258"/>
      <c r="AC11" s="258"/>
      <c r="AD11" s="258"/>
      <c r="AE11" s="258"/>
      <c r="AF11" s="258"/>
      <c r="AG11" s="258"/>
      <c r="AH11" s="258"/>
      <c r="AI11" s="258"/>
      <c r="AJ11" s="258"/>
      <c r="AK11" s="258"/>
      <c r="AL11" s="258"/>
      <c r="AM11" s="259"/>
      <c r="AN11" s="137"/>
      <c r="AO11" s="887"/>
      <c r="AP11" s="888"/>
      <c r="AQ11" s="888"/>
      <c r="AR11" s="888"/>
      <c r="AS11" s="888"/>
      <c r="AT11" s="888"/>
      <c r="AU11" s="888"/>
      <c r="AV11" s="888"/>
      <c r="AW11" s="888"/>
      <c r="AX11" s="888"/>
      <c r="AY11" s="888"/>
      <c r="AZ11" s="888"/>
      <c r="BA11" s="888"/>
      <c r="BB11" s="888"/>
      <c r="BC11" s="888"/>
      <c r="BD11" s="888"/>
      <c r="BE11" s="888"/>
      <c r="BF11" s="888"/>
      <c r="BG11" s="888"/>
      <c r="BH11" s="888"/>
      <c r="BI11" s="888"/>
      <c r="BJ11" s="888"/>
      <c r="BK11" s="888"/>
      <c r="BL11" s="888"/>
      <c r="BM11" s="888"/>
      <c r="BN11" s="888"/>
      <c r="BO11" s="888"/>
      <c r="BP11" s="888"/>
      <c r="BQ11" s="888"/>
      <c r="BR11" s="888"/>
      <c r="BS11" s="888"/>
      <c r="BT11" s="888"/>
      <c r="BU11" s="888"/>
      <c r="BV11" s="888"/>
      <c r="BW11" s="888"/>
      <c r="BX11" s="888"/>
      <c r="BY11" s="888"/>
      <c r="BZ11" s="888"/>
      <c r="CA11" s="888"/>
      <c r="CB11" s="888"/>
      <c r="CC11" s="889"/>
      <c r="CD11" s="240"/>
      <c r="CE11" s="240"/>
      <c r="CF11" s="240"/>
      <c r="CG11" s="240"/>
      <c r="CH11" s="240"/>
      <c r="CI11" s="242"/>
      <c r="CJ11" s="242"/>
      <c r="CK11" s="242"/>
      <c r="CL11" s="242"/>
      <c r="CM11" s="242"/>
      <c r="CN11" s="242"/>
      <c r="CO11" s="242"/>
      <c r="CP11" s="242"/>
      <c r="CQ11" s="243"/>
      <c r="CS11" s="248"/>
      <c r="CT11" s="248"/>
      <c r="CU11" s="248"/>
      <c r="CV11" s="248"/>
      <c r="CW11" s="248"/>
      <c r="CX11" s="248"/>
      <c r="CY11" s="248"/>
      <c r="CZ11" s="248"/>
      <c r="DA11" s="248"/>
      <c r="DB11" s="248"/>
      <c r="DC11" s="248"/>
      <c r="DD11" s="248"/>
      <c r="DE11" s="248"/>
      <c r="DF11" s="248"/>
      <c r="DG11" s="248"/>
      <c r="DH11" s="248"/>
      <c r="DI11" s="248"/>
      <c r="DJ11" s="248"/>
      <c r="DK11" s="248"/>
      <c r="DL11" s="248"/>
      <c r="DM11" s="248"/>
      <c r="DN11" s="248"/>
      <c r="DO11" s="248"/>
      <c r="DP11" s="248"/>
    </row>
    <row r="12" spans="1:121" ht="7.5" customHeight="1">
      <c r="A12" s="260"/>
      <c r="B12" s="260"/>
      <c r="C12" s="260"/>
      <c r="D12" s="260"/>
      <c r="E12" s="260"/>
      <c r="F12" s="260"/>
      <c r="G12" s="260"/>
      <c r="H12" s="260"/>
      <c r="I12" s="260"/>
      <c r="J12" s="260"/>
      <c r="K12" s="260"/>
      <c r="L12" s="260"/>
      <c r="M12" s="260"/>
      <c r="N12" s="260"/>
      <c r="O12" s="260"/>
      <c r="P12" s="260"/>
      <c r="Q12" s="260"/>
      <c r="R12" s="260"/>
      <c r="S12" s="260"/>
      <c r="T12" s="260"/>
      <c r="U12" s="260"/>
      <c r="V12" s="236"/>
      <c r="W12" s="236"/>
      <c r="X12" s="254"/>
      <c r="Y12" s="254"/>
      <c r="Z12" s="254"/>
      <c r="AA12" s="254"/>
      <c r="AB12" s="254"/>
      <c r="AC12" s="254"/>
      <c r="AD12" s="254"/>
      <c r="AE12" s="254"/>
      <c r="AF12" s="254"/>
      <c r="AG12" s="254"/>
      <c r="AH12" s="260"/>
      <c r="AI12" s="260"/>
      <c r="AJ12" s="260"/>
      <c r="AK12" s="260"/>
      <c r="AL12" s="260"/>
      <c r="AM12" s="260"/>
      <c r="AN12" s="260"/>
      <c r="AO12" s="887"/>
      <c r="AP12" s="888"/>
      <c r="AQ12" s="888"/>
      <c r="AR12" s="888"/>
      <c r="AS12" s="888"/>
      <c r="AT12" s="888"/>
      <c r="AU12" s="888"/>
      <c r="AV12" s="888"/>
      <c r="AW12" s="888"/>
      <c r="AX12" s="888"/>
      <c r="AY12" s="888"/>
      <c r="AZ12" s="888"/>
      <c r="BA12" s="888"/>
      <c r="BB12" s="888"/>
      <c r="BC12" s="888"/>
      <c r="BD12" s="888"/>
      <c r="BE12" s="888"/>
      <c r="BF12" s="888"/>
      <c r="BG12" s="888"/>
      <c r="BH12" s="888"/>
      <c r="BI12" s="888"/>
      <c r="BJ12" s="888"/>
      <c r="BK12" s="888"/>
      <c r="BL12" s="888"/>
      <c r="BM12" s="888"/>
      <c r="BN12" s="888"/>
      <c r="BO12" s="888"/>
      <c r="BP12" s="888"/>
      <c r="BQ12" s="888"/>
      <c r="BR12" s="888"/>
      <c r="BS12" s="888"/>
      <c r="BT12" s="888"/>
      <c r="BU12" s="888"/>
      <c r="BV12" s="888"/>
      <c r="BW12" s="888"/>
      <c r="BX12" s="888"/>
      <c r="BY12" s="888"/>
      <c r="BZ12" s="888"/>
      <c r="CA12" s="888"/>
      <c r="CB12" s="888"/>
      <c r="CC12" s="889"/>
      <c r="CD12" s="242"/>
      <c r="CE12" s="242"/>
      <c r="CF12" s="242"/>
      <c r="CG12" s="242"/>
      <c r="CH12" s="242"/>
      <c r="CI12" s="242"/>
      <c r="CJ12" s="242"/>
      <c r="CK12" s="242"/>
      <c r="CL12" s="242"/>
      <c r="CM12" s="242"/>
      <c r="CN12" s="242"/>
      <c r="CO12" s="242"/>
      <c r="CP12" s="242"/>
      <c r="CQ12" s="242"/>
      <c r="CR12" s="244"/>
      <c r="CS12" s="248"/>
      <c r="CT12" s="248"/>
      <c r="CU12" s="248"/>
      <c r="CV12" s="248"/>
      <c r="CW12" s="248"/>
      <c r="CX12" s="248"/>
      <c r="CY12" s="248"/>
      <c r="CZ12" s="248"/>
      <c r="DA12" s="248"/>
      <c r="DB12" s="248"/>
      <c r="DC12" s="248"/>
      <c r="DD12" s="248"/>
      <c r="DE12" s="248"/>
      <c r="DF12" s="248"/>
      <c r="DG12" s="248"/>
      <c r="DH12" s="248"/>
      <c r="DI12" s="248"/>
      <c r="DJ12" s="248"/>
      <c r="DK12" s="248"/>
      <c r="DL12" s="248"/>
      <c r="DM12" s="248"/>
      <c r="DN12" s="248"/>
      <c r="DO12" s="248"/>
      <c r="DP12" s="261"/>
    </row>
    <row r="13" spans="1:121" ht="20.149999999999999" customHeight="1" thickBot="1">
      <c r="A13" s="237"/>
      <c r="B13" s="134" t="s">
        <v>438</v>
      </c>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8"/>
      <c r="AC13" s="238"/>
      <c r="AD13" s="238"/>
      <c r="AE13" s="238"/>
      <c r="AF13" s="238"/>
      <c r="AG13" s="238"/>
      <c r="AH13" s="238"/>
      <c r="AI13" s="238"/>
      <c r="AJ13" s="238"/>
      <c r="AK13" s="238"/>
      <c r="AL13" s="238"/>
      <c r="AM13" s="238"/>
      <c r="AN13" s="238"/>
      <c r="AO13" s="887"/>
      <c r="AP13" s="888"/>
      <c r="AQ13" s="888"/>
      <c r="AR13" s="888"/>
      <c r="AS13" s="888"/>
      <c r="AT13" s="888"/>
      <c r="AU13" s="888"/>
      <c r="AV13" s="888"/>
      <c r="AW13" s="888"/>
      <c r="AX13" s="888"/>
      <c r="AY13" s="888"/>
      <c r="AZ13" s="888"/>
      <c r="BA13" s="888"/>
      <c r="BB13" s="888"/>
      <c r="BC13" s="888"/>
      <c r="BD13" s="888"/>
      <c r="BE13" s="888"/>
      <c r="BF13" s="888"/>
      <c r="BG13" s="888"/>
      <c r="BH13" s="888"/>
      <c r="BI13" s="888"/>
      <c r="BJ13" s="888"/>
      <c r="BK13" s="888"/>
      <c r="BL13" s="888"/>
      <c r="BM13" s="888"/>
      <c r="BN13" s="888"/>
      <c r="BO13" s="888"/>
      <c r="BP13" s="888"/>
      <c r="BQ13" s="888"/>
      <c r="BR13" s="888"/>
      <c r="BS13" s="888"/>
      <c r="BT13" s="888"/>
      <c r="BU13" s="888"/>
      <c r="BV13" s="888"/>
      <c r="BW13" s="888"/>
      <c r="BX13" s="888"/>
      <c r="BY13" s="888"/>
      <c r="BZ13" s="888"/>
      <c r="CA13" s="888"/>
      <c r="CB13" s="888"/>
      <c r="CC13" s="889"/>
      <c r="CS13" s="261"/>
      <c r="CT13" s="261" t="s">
        <v>307</v>
      </c>
      <c r="CU13" s="261" t="s">
        <v>308</v>
      </c>
      <c r="CV13" s="261"/>
      <c r="CW13" s="261"/>
      <c r="CX13" s="261"/>
      <c r="CY13" s="261"/>
      <c r="CZ13" s="261"/>
      <c r="DA13" s="261"/>
      <c r="DB13" s="261"/>
      <c r="DC13" s="261"/>
      <c r="DD13" s="261"/>
      <c r="DE13" s="261"/>
      <c r="DF13" s="261"/>
      <c r="DG13" s="261"/>
      <c r="DH13" s="261"/>
      <c r="DI13" s="261"/>
      <c r="DJ13" s="261"/>
      <c r="DK13" s="261"/>
      <c r="DL13" s="261"/>
      <c r="DM13" s="261"/>
      <c r="DN13" s="261"/>
      <c r="DO13" s="261"/>
      <c r="DP13" s="248"/>
      <c r="DQ13" s="244"/>
    </row>
    <row r="14" spans="1:121" ht="15" customHeight="1" thickBot="1">
      <c r="A14" s="893" t="s">
        <v>362</v>
      </c>
      <c r="B14" s="894"/>
      <c r="C14" s="894"/>
      <c r="D14" s="894"/>
      <c r="E14" s="894"/>
      <c r="F14" s="841" t="s">
        <v>57</v>
      </c>
      <c r="G14" s="841"/>
      <c r="H14" s="841"/>
      <c r="I14" s="841"/>
      <c r="J14" s="841"/>
      <c r="K14" s="841"/>
      <c r="L14" s="841"/>
      <c r="M14" s="841"/>
      <c r="N14" s="841"/>
      <c r="O14" s="841"/>
      <c r="P14" s="841"/>
      <c r="Q14" s="841"/>
      <c r="R14" s="841"/>
      <c r="S14" s="841"/>
      <c r="T14" s="841"/>
      <c r="U14" s="841"/>
      <c r="V14" s="841"/>
      <c r="W14" s="841"/>
      <c r="X14" s="841"/>
      <c r="Y14" s="841"/>
      <c r="Z14" s="841"/>
      <c r="AA14" s="895" t="s">
        <v>88</v>
      </c>
      <c r="AB14" s="895"/>
      <c r="AC14" s="895"/>
      <c r="AD14" s="895"/>
      <c r="AE14" s="895"/>
      <c r="AF14" s="895"/>
      <c r="AG14" s="895"/>
      <c r="AH14" s="895"/>
      <c r="AI14" s="895"/>
      <c r="AJ14" s="895"/>
      <c r="AK14" s="895"/>
      <c r="AL14" s="895"/>
      <c r="AM14" s="896"/>
      <c r="AN14" s="242"/>
      <c r="AO14" s="887"/>
      <c r="AP14" s="888"/>
      <c r="AQ14" s="888"/>
      <c r="AR14" s="888"/>
      <c r="AS14" s="888"/>
      <c r="AT14" s="888"/>
      <c r="AU14" s="888"/>
      <c r="AV14" s="888"/>
      <c r="AW14" s="888"/>
      <c r="AX14" s="888"/>
      <c r="AY14" s="888"/>
      <c r="AZ14" s="888"/>
      <c r="BA14" s="888"/>
      <c r="BB14" s="888"/>
      <c r="BC14" s="888"/>
      <c r="BD14" s="888"/>
      <c r="BE14" s="888"/>
      <c r="BF14" s="888"/>
      <c r="BG14" s="888"/>
      <c r="BH14" s="888"/>
      <c r="BI14" s="888"/>
      <c r="BJ14" s="888"/>
      <c r="BK14" s="888"/>
      <c r="BL14" s="888"/>
      <c r="BM14" s="888"/>
      <c r="BN14" s="888"/>
      <c r="BO14" s="888"/>
      <c r="BP14" s="888"/>
      <c r="BQ14" s="888"/>
      <c r="BR14" s="888"/>
      <c r="BS14" s="888"/>
      <c r="BT14" s="888"/>
      <c r="BU14" s="888"/>
      <c r="BV14" s="888"/>
      <c r="BW14" s="888"/>
      <c r="BX14" s="888"/>
      <c r="BY14" s="888"/>
      <c r="BZ14" s="888"/>
      <c r="CA14" s="888"/>
      <c r="CB14" s="888"/>
      <c r="CC14" s="889"/>
      <c r="CS14" s="262" t="b">
        <v>0</v>
      </c>
      <c r="CT14" s="263"/>
      <c r="CU14" s="248"/>
      <c r="CV14" s="248"/>
      <c r="CW14" s="248"/>
      <c r="CX14" s="263"/>
      <c r="CY14" s="263"/>
      <c r="CZ14" s="263"/>
      <c r="DA14" s="263"/>
      <c r="DB14" s="263"/>
      <c r="DC14" s="263"/>
      <c r="DD14" s="263"/>
      <c r="DE14" s="263"/>
      <c r="DF14" s="263"/>
      <c r="DG14" s="263"/>
      <c r="DH14" s="263"/>
      <c r="DI14" s="263"/>
      <c r="DJ14" s="263"/>
      <c r="DK14" s="263"/>
      <c r="DL14" s="263"/>
      <c r="DM14" s="263"/>
      <c r="DN14" s="263"/>
      <c r="DO14" s="263"/>
      <c r="DP14" s="248"/>
    </row>
    <row r="15" spans="1:121" s="244" customFormat="1" ht="15" customHeight="1" thickBot="1">
      <c r="A15" s="897" t="s">
        <v>56</v>
      </c>
      <c r="B15" s="898"/>
      <c r="C15" s="898"/>
      <c r="D15" s="898"/>
      <c r="E15" s="898"/>
      <c r="F15" s="899" t="s">
        <v>56</v>
      </c>
      <c r="G15" s="899"/>
      <c r="H15" s="899"/>
      <c r="I15" s="898"/>
      <c r="J15" s="898"/>
      <c r="K15" s="898"/>
      <c r="L15" s="898"/>
      <c r="M15" s="898"/>
      <c r="N15" s="898"/>
      <c r="O15" s="898"/>
      <c r="P15" s="898"/>
      <c r="Q15" s="898"/>
      <c r="R15" s="898"/>
      <c r="S15" s="898"/>
      <c r="T15" s="898"/>
      <c r="U15" s="898"/>
      <c r="V15" s="898"/>
      <c r="W15" s="898"/>
      <c r="X15" s="898"/>
      <c r="Y15" s="898"/>
      <c r="Z15" s="909"/>
      <c r="AA15" s="264"/>
      <c r="AB15" s="265"/>
      <c r="AC15" s="265"/>
      <c r="AD15" s="265"/>
      <c r="AE15" s="265"/>
      <c r="AF15" s="265"/>
      <c r="AG15" s="265"/>
      <c r="AH15" s="265"/>
      <c r="AI15" s="265"/>
      <c r="AJ15" s="265"/>
      <c r="AK15" s="265"/>
      <c r="AL15" s="265"/>
      <c r="AM15" s="266"/>
      <c r="AN15" s="242"/>
      <c r="AO15" s="887"/>
      <c r="AP15" s="888"/>
      <c r="AQ15" s="888"/>
      <c r="AR15" s="888"/>
      <c r="AS15" s="888"/>
      <c r="AT15" s="888"/>
      <c r="AU15" s="888"/>
      <c r="AV15" s="888"/>
      <c r="AW15" s="888"/>
      <c r="AX15" s="888"/>
      <c r="AY15" s="888"/>
      <c r="AZ15" s="888"/>
      <c r="BA15" s="888"/>
      <c r="BB15" s="888"/>
      <c r="BC15" s="888"/>
      <c r="BD15" s="888"/>
      <c r="BE15" s="888"/>
      <c r="BF15" s="888"/>
      <c r="BG15" s="888"/>
      <c r="BH15" s="888"/>
      <c r="BI15" s="888"/>
      <c r="BJ15" s="888"/>
      <c r="BK15" s="888"/>
      <c r="BL15" s="888"/>
      <c r="BM15" s="888"/>
      <c r="BN15" s="888"/>
      <c r="BO15" s="888"/>
      <c r="BP15" s="888"/>
      <c r="BQ15" s="888"/>
      <c r="BR15" s="888"/>
      <c r="BS15" s="888"/>
      <c r="BT15" s="888"/>
      <c r="BU15" s="888"/>
      <c r="BV15" s="888"/>
      <c r="BW15" s="888"/>
      <c r="BX15" s="888"/>
      <c r="BY15" s="888"/>
      <c r="BZ15" s="888"/>
      <c r="CA15" s="888"/>
      <c r="CB15" s="888"/>
      <c r="CC15" s="889"/>
      <c r="CD15" s="137"/>
      <c r="CS15" s="267" t="s">
        <v>56</v>
      </c>
      <c r="CT15" s="268" t="b">
        <f t="shared" ref="CT15:CT22" si="0">IF(COUNTIF(CU15:DM15,"TRUE")=0,FALSE,TRUE)</f>
        <v>0</v>
      </c>
      <c r="CU15" s="900" t="b">
        <v>0</v>
      </c>
      <c r="CV15" s="901"/>
      <c r="CW15" s="902"/>
      <c r="CX15" s="913"/>
      <c r="CY15" s="914"/>
      <c r="CZ15" s="915"/>
      <c r="DA15" s="916"/>
      <c r="DB15" s="917"/>
      <c r="DC15" s="918"/>
      <c r="DD15" s="916"/>
      <c r="DE15" s="917"/>
      <c r="DF15" s="918"/>
      <c r="DG15" s="916"/>
      <c r="DH15" s="917"/>
      <c r="DI15" s="918"/>
      <c r="DJ15" s="916"/>
      <c r="DK15" s="917"/>
      <c r="DL15" s="918"/>
      <c r="DM15" s="924"/>
      <c r="DN15" s="925"/>
      <c r="DO15" s="925"/>
      <c r="DP15" s="261"/>
    </row>
    <row r="16" spans="1:121" ht="15" customHeight="1" thickBot="1">
      <c r="A16" s="868" t="s">
        <v>59</v>
      </c>
      <c r="B16" s="869"/>
      <c r="C16" s="869"/>
      <c r="D16" s="869"/>
      <c r="E16" s="869"/>
      <c r="F16" s="869" t="s">
        <v>60</v>
      </c>
      <c r="G16" s="869"/>
      <c r="H16" s="869"/>
      <c r="I16" s="869" t="s">
        <v>129</v>
      </c>
      <c r="J16" s="869"/>
      <c r="K16" s="869"/>
      <c r="L16" s="869" t="s">
        <v>130</v>
      </c>
      <c r="M16" s="869"/>
      <c r="N16" s="869"/>
      <c r="O16" s="869" t="s">
        <v>131</v>
      </c>
      <c r="P16" s="869"/>
      <c r="Q16" s="869"/>
      <c r="R16" s="869" t="s">
        <v>132</v>
      </c>
      <c r="S16" s="869"/>
      <c r="T16" s="869"/>
      <c r="U16" s="869" t="s">
        <v>133</v>
      </c>
      <c r="V16" s="869"/>
      <c r="W16" s="869"/>
      <c r="X16" s="869"/>
      <c r="Y16" s="869"/>
      <c r="Z16" s="870"/>
      <c r="AA16" s="903"/>
      <c r="AB16" s="904"/>
      <c r="AC16" s="904"/>
      <c r="AD16" s="904"/>
      <c r="AE16" s="904"/>
      <c r="AF16" s="904"/>
      <c r="AG16" s="904"/>
      <c r="AH16" s="904"/>
      <c r="AI16" s="904"/>
      <c r="AJ16" s="904"/>
      <c r="AK16" s="904"/>
      <c r="AL16" s="904"/>
      <c r="AM16" s="905"/>
      <c r="AN16" s="242"/>
      <c r="AO16" s="887"/>
      <c r="AP16" s="888"/>
      <c r="AQ16" s="888"/>
      <c r="AR16" s="888"/>
      <c r="AS16" s="888"/>
      <c r="AT16" s="888"/>
      <c r="AU16" s="888"/>
      <c r="AV16" s="888"/>
      <c r="AW16" s="888"/>
      <c r="AX16" s="888"/>
      <c r="AY16" s="888"/>
      <c r="AZ16" s="888"/>
      <c r="BA16" s="888"/>
      <c r="BB16" s="888"/>
      <c r="BC16" s="888"/>
      <c r="BD16" s="888"/>
      <c r="BE16" s="888"/>
      <c r="BF16" s="888"/>
      <c r="BG16" s="888"/>
      <c r="BH16" s="888"/>
      <c r="BI16" s="888"/>
      <c r="BJ16" s="888"/>
      <c r="BK16" s="888"/>
      <c r="BL16" s="888"/>
      <c r="BM16" s="888"/>
      <c r="BN16" s="888"/>
      <c r="BO16" s="888"/>
      <c r="BP16" s="888"/>
      <c r="BQ16" s="888"/>
      <c r="BR16" s="888"/>
      <c r="BS16" s="888"/>
      <c r="BT16" s="888"/>
      <c r="BU16" s="888"/>
      <c r="BV16" s="888"/>
      <c r="BW16" s="888"/>
      <c r="BX16" s="888"/>
      <c r="BY16" s="888"/>
      <c r="BZ16" s="888"/>
      <c r="CA16" s="888"/>
      <c r="CB16" s="888"/>
      <c r="CC16" s="889"/>
      <c r="CS16" s="267" t="s">
        <v>59</v>
      </c>
      <c r="CT16" s="268" t="b">
        <f t="shared" si="0"/>
        <v>0</v>
      </c>
      <c r="CU16" s="910" t="b">
        <v>0</v>
      </c>
      <c r="CV16" s="911"/>
      <c r="CW16" s="912"/>
      <c r="CX16" s="910" t="b">
        <v>0</v>
      </c>
      <c r="CY16" s="911"/>
      <c r="CZ16" s="912"/>
      <c r="DA16" s="919" t="b">
        <v>0</v>
      </c>
      <c r="DB16" s="920"/>
      <c r="DC16" s="921"/>
      <c r="DD16" s="919" t="b">
        <v>0</v>
      </c>
      <c r="DE16" s="920"/>
      <c r="DF16" s="921"/>
      <c r="DG16" s="919" t="b">
        <v>0</v>
      </c>
      <c r="DH16" s="920"/>
      <c r="DI16" s="921"/>
      <c r="DJ16" s="919" t="b">
        <v>0</v>
      </c>
      <c r="DK16" s="920"/>
      <c r="DL16" s="921"/>
      <c r="DM16" s="926"/>
      <c r="DN16" s="927"/>
      <c r="DO16" s="927"/>
      <c r="DP16" s="248"/>
    </row>
    <row r="17" spans="1:121" ht="15" customHeight="1" thickBot="1">
      <c r="A17" s="868" t="s">
        <v>61</v>
      </c>
      <c r="B17" s="869"/>
      <c r="C17" s="869"/>
      <c r="D17" s="869"/>
      <c r="E17" s="869"/>
      <c r="F17" s="869" t="s">
        <v>62</v>
      </c>
      <c r="G17" s="869"/>
      <c r="H17" s="869"/>
      <c r="I17" s="869" t="s">
        <v>63</v>
      </c>
      <c r="J17" s="869"/>
      <c r="K17" s="869"/>
      <c r="L17" s="869" t="s">
        <v>64</v>
      </c>
      <c r="M17" s="869"/>
      <c r="N17" s="869"/>
      <c r="O17" s="869" t="s">
        <v>65</v>
      </c>
      <c r="P17" s="869"/>
      <c r="Q17" s="869"/>
      <c r="R17" s="869" t="s">
        <v>66</v>
      </c>
      <c r="S17" s="869"/>
      <c r="T17" s="869"/>
      <c r="U17" s="869" t="s">
        <v>67</v>
      </c>
      <c r="V17" s="869"/>
      <c r="W17" s="869"/>
      <c r="X17" s="869" t="s">
        <v>68</v>
      </c>
      <c r="Y17" s="869"/>
      <c r="Z17" s="870"/>
      <c r="AA17" s="871"/>
      <c r="AB17" s="872"/>
      <c r="AC17" s="872"/>
      <c r="AD17" s="872"/>
      <c r="AE17" s="872"/>
      <c r="AF17" s="872"/>
      <c r="AG17" s="872"/>
      <c r="AH17" s="872"/>
      <c r="AI17" s="872"/>
      <c r="AJ17" s="872"/>
      <c r="AK17" s="872"/>
      <c r="AL17" s="872"/>
      <c r="AM17" s="873"/>
      <c r="AN17" s="242"/>
      <c r="AO17" s="887"/>
      <c r="AP17" s="888"/>
      <c r="AQ17" s="888"/>
      <c r="AR17" s="888"/>
      <c r="AS17" s="888"/>
      <c r="AT17" s="888"/>
      <c r="AU17" s="888"/>
      <c r="AV17" s="888"/>
      <c r="AW17" s="888"/>
      <c r="AX17" s="888"/>
      <c r="AY17" s="888"/>
      <c r="AZ17" s="888"/>
      <c r="BA17" s="888"/>
      <c r="BB17" s="888"/>
      <c r="BC17" s="888"/>
      <c r="BD17" s="888"/>
      <c r="BE17" s="888"/>
      <c r="BF17" s="888"/>
      <c r="BG17" s="888"/>
      <c r="BH17" s="888"/>
      <c r="BI17" s="888"/>
      <c r="BJ17" s="888"/>
      <c r="BK17" s="888"/>
      <c r="BL17" s="888"/>
      <c r="BM17" s="888"/>
      <c r="BN17" s="888"/>
      <c r="BO17" s="888"/>
      <c r="BP17" s="888"/>
      <c r="BQ17" s="888"/>
      <c r="BR17" s="888"/>
      <c r="BS17" s="888"/>
      <c r="BT17" s="888"/>
      <c r="BU17" s="888"/>
      <c r="BV17" s="888"/>
      <c r="BW17" s="888"/>
      <c r="BX17" s="888"/>
      <c r="BY17" s="888"/>
      <c r="BZ17" s="888"/>
      <c r="CA17" s="888"/>
      <c r="CB17" s="888"/>
      <c r="CC17" s="889"/>
      <c r="CS17" s="267" t="s">
        <v>61</v>
      </c>
      <c r="CT17" s="268" t="b">
        <f t="shared" si="0"/>
        <v>0</v>
      </c>
      <c r="CU17" s="900" t="b">
        <v>0</v>
      </c>
      <c r="CV17" s="901"/>
      <c r="CW17" s="902"/>
      <c r="CX17" s="910" t="b">
        <v>0</v>
      </c>
      <c r="CY17" s="911"/>
      <c r="CZ17" s="912"/>
      <c r="DA17" s="919" t="b">
        <v>0</v>
      </c>
      <c r="DB17" s="920"/>
      <c r="DC17" s="921"/>
      <c r="DD17" s="919" t="b">
        <v>0</v>
      </c>
      <c r="DE17" s="920"/>
      <c r="DF17" s="921"/>
      <c r="DG17" s="919" t="b">
        <v>0</v>
      </c>
      <c r="DH17" s="920"/>
      <c r="DI17" s="921"/>
      <c r="DJ17" s="919" t="b">
        <v>0</v>
      </c>
      <c r="DK17" s="920"/>
      <c r="DL17" s="921"/>
      <c r="DM17" s="919" t="b">
        <v>0</v>
      </c>
      <c r="DN17" s="920"/>
      <c r="DO17" s="921"/>
      <c r="DP17" s="248"/>
    </row>
    <row r="18" spans="1:121" ht="15" customHeight="1" thickBot="1">
      <c r="A18" s="868" t="s">
        <v>69</v>
      </c>
      <c r="B18" s="869"/>
      <c r="C18" s="869"/>
      <c r="D18" s="869"/>
      <c r="E18" s="869"/>
      <c r="F18" s="869" t="s">
        <v>70</v>
      </c>
      <c r="G18" s="869"/>
      <c r="H18" s="869"/>
      <c r="I18" s="869" t="s">
        <v>71</v>
      </c>
      <c r="J18" s="869"/>
      <c r="K18" s="869"/>
      <c r="L18" s="869" t="s">
        <v>72</v>
      </c>
      <c r="M18" s="869"/>
      <c r="N18" s="869"/>
      <c r="O18" s="869" t="s">
        <v>73</v>
      </c>
      <c r="P18" s="869"/>
      <c r="Q18" s="869"/>
      <c r="R18" s="869"/>
      <c r="S18" s="869"/>
      <c r="T18" s="869"/>
      <c r="U18" s="869"/>
      <c r="V18" s="869"/>
      <c r="W18" s="869"/>
      <c r="X18" s="869"/>
      <c r="Y18" s="869"/>
      <c r="Z18" s="870"/>
      <c r="AA18" s="871" t="str">
        <f>IF(DP20=2,"延床面積","")</f>
        <v/>
      </c>
      <c r="AB18" s="872"/>
      <c r="AC18" s="872"/>
      <c r="AD18" s="872"/>
      <c r="AE18" s="872"/>
      <c r="AF18" s="872"/>
      <c r="AG18" s="872"/>
      <c r="AH18" s="872"/>
      <c r="AI18" s="872"/>
      <c r="AJ18" s="872"/>
      <c r="AK18" s="872"/>
      <c r="AL18" s="872"/>
      <c r="AM18" s="873"/>
      <c r="AN18" s="242"/>
      <c r="AO18" s="887"/>
      <c r="AP18" s="888"/>
      <c r="AQ18" s="888"/>
      <c r="AR18" s="888"/>
      <c r="AS18" s="888"/>
      <c r="AT18" s="888"/>
      <c r="AU18" s="888"/>
      <c r="AV18" s="888"/>
      <c r="AW18" s="888"/>
      <c r="AX18" s="888"/>
      <c r="AY18" s="888"/>
      <c r="AZ18" s="888"/>
      <c r="BA18" s="888"/>
      <c r="BB18" s="888"/>
      <c r="BC18" s="888"/>
      <c r="BD18" s="888"/>
      <c r="BE18" s="888"/>
      <c r="BF18" s="888"/>
      <c r="BG18" s="888"/>
      <c r="BH18" s="888"/>
      <c r="BI18" s="888"/>
      <c r="BJ18" s="888"/>
      <c r="BK18" s="888"/>
      <c r="BL18" s="888"/>
      <c r="BM18" s="888"/>
      <c r="BN18" s="888"/>
      <c r="BO18" s="888"/>
      <c r="BP18" s="888"/>
      <c r="BQ18" s="888"/>
      <c r="BR18" s="888"/>
      <c r="BS18" s="888"/>
      <c r="BT18" s="888"/>
      <c r="BU18" s="888"/>
      <c r="BV18" s="888"/>
      <c r="BW18" s="888"/>
      <c r="BX18" s="888"/>
      <c r="BY18" s="888"/>
      <c r="BZ18" s="888"/>
      <c r="CA18" s="888"/>
      <c r="CB18" s="888"/>
      <c r="CC18" s="889"/>
      <c r="CS18" s="267" t="s">
        <v>69</v>
      </c>
      <c r="CT18" s="268" t="b">
        <f t="shared" si="0"/>
        <v>0</v>
      </c>
      <c r="CU18" s="900" t="b">
        <v>0</v>
      </c>
      <c r="CV18" s="901"/>
      <c r="CW18" s="902"/>
      <c r="CX18" s="910" t="b">
        <v>0</v>
      </c>
      <c r="CY18" s="911"/>
      <c r="CZ18" s="912"/>
      <c r="DA18" s="919" t="b">
        <v>0</v>
      </c>
      <c r="DB18" s="920"/>
      <c r="DC18" s="921"/>
      <c r="DD18" s="919" t="b">
        <v>0</v>
      </c>
      <c r="DE18" s="920"/>
      <c r="DF18" s="921"/>
      <c r="DG18" s="916"/>
      <c r="DH18" s="917"/>
      <c r="DI18" s="918"/>
      <c r="DJ18" s="916"/>
      <c r="DK18" s="917"/>
      <c r="DL18" s="918"/>
      <c r="DM18" s="922"/>
      <c r="DN18" s="923"/>
      <c r="DO18" s="923"/>
      <c r="DP18" s="248"/>
    </row>
    <row r="19" spans="1:121" ht="15" customHeight="1" thickBot="1">
      <c r="A19" s="868" t="s">
        <v>74</v>
      </c>
      <c r="B19" s="869"/>
      <c r="C19" s="869"/>
      <c r="D19" s="869"/>
      <c r="E19" s="869"/>
      <c r="F19" s="869" t="s">
        <v>75</v>
      </c>
      <c r="G19" s="869"/>
      <c r="H19" s="869"/>
      <c r="I19" s="869" t="s">
        <v>76</v>
      </c>
      <c r="J19" s="869"/>
      <c r="K19" s="869"/>
      <c r="L19" s="869" t="s">
        <v>77</v>
      </c>
      <c r="M19" s="869"/>
      <c r="N19" s="869"/>
      <c r="O19" s="869" t="s">
        <v>78</v>
      </c>
      <c r="P19" s="869"/>
      <c r="Q19" s="869"/>
      <c r="R19" s="869" t="s">
        <v>79</v>
      </c>
      <c r="S19" s="869"/>
      <c r="T19" s="869"/>
      <c r="U19" s="869"/>
      <c r="V19" s="869"/>
      <c r="W19" s="869"/>
      <c r="X19" s="869"/>
      <c r="Y19" s="869"/>
      <c r="Z19" s="870"/>
      <c r="AA19" s="871" t="str">
        <f>IF(DP20=1,ＺＥＨデベロッパー公開情報!P42,ＺＥＨデベロッパー公開情報!U43)</f>
        <v>規模を問わず対応可能</v>
      </c>
      <c r="AB19" s="872"/>
      <c r="AC19" s="872"/>
      <c r="AD19" s="872"/>
      <c r="AE19" s="872"/>
      <c r="AF19" s="872"/>
      <c r="AG19" s="872"/>
      <c r="AH19" s="872"/>
      <c r="AI19" s="872"/>
      <c r="AJ19" s="872"/>
      <c r="AK19" s="872"/>
      <c r="AL19" s="872"/>
      <c r="AM19" s="873"/>
      <c r="AN19" s="242"/>
      <c r="AO19" s="887"/>
      <c r="AP19" s="888"/>
      <c r="AQ19" s="888"/>
      <c r="AR19" s="888"/>
      <c r="AS19" s="888"/>
      <c r="AT19" s="888"/>
      <c r="AU19" s="888"/>
      <c r="AV19" s="888"/>
      <c r="AW19" s="888"/>
      <c r="AX19" s="888"/>
      <c r="AY19" s="888"/>
      <c r="AZ19" s="888"/>
      <c r="BA19" s="888"/>
      <c r="BB19" s="888"/>
      <c r="BC19" s="888"/>
      <c r="BD19" s="888"/>
      <c r="BE19" s="888"/>
      <c r="BF19" s="888"/>
      <c r="BG19" s="888"/>
      <c r="BH19" s="888"/>
      <c r="BI19" s="888"/>
      <c r="BJ19" s="888"/>
      <c r="BK19" s="888"/>
      <c r="BL19" s="888"/>
      <c r="BM19" s="888"/>
      <c r="BN19" s="888"/>
      <c r="BO19" s="888"/>
      <c r="BP19" s="888"/>
      <c r="BQ19" s="888"/>
      <c r="BR19" s="888"/>
      <c r="BS19" s="888"/>
      <c r="BT19" s="888"/>
      <c r="BU19" s="888"/>
      <c r="BV19" s="888"/>
      <c r="BW19" s="888"/>
      <c r="BX19" s="888"/>
      <c r="BY19" s="888"/>
      <c r="BZ19" s="888"/>
      <c r="CA19" s="888"/>
      <c r="CB19" s="888"/>
      <c r="CC19" s="889"/>
      <c r="CS19" s="267" t="s">
        <v>74</v>
      </c>
      <c r="CT19" s="268" t="b">
        <f t="shared" si="0"/>
        <v>0</v>
      </c>
      <c r="CU19" s="900" t="b">
        <v>0</v>
      </c>
      <c r="CV19" s="901"/>
      <c r="CW19" s="902"/>
      <c r="CX19" s="910" t="b">
        <v>0</v>
      </c>
      <c r="CY19" s="911"/>
      <c r="CZ19" s="912"/>
      <c r="DA19" s="919" t="b">
        <v>0</v>
      </c>
      <c r="DB19" s="920"/>
      <c r="DC19" s="921"/>
      <c r="DD19" s="919" t="b">
        <v>0</v>
      </c>
      <c r="DE19" s="920"/>
      <c r="DF19" s="921"/>
      <c r="DG19" s="919" t="b">
        <v>0</v>
      </c>
      <c r="DH19" s="920"/>
      <c r="DI19" s="921"/>
      <c r="DJ19" s="916"/>
      <c r="DK19" s="917"/>
      <c r="DL19" s="918"/>
      <c r="DM19" s="926"/>
      <c r="DN19" s="927"/>
      <c r="DO19" s="927"/>
      <c r="DP19" s="248"/>
    </row>
    <row r="20" spans="1:121" ht="15" customHeight="1" thickBot="1">
      <c r="A20" s="868" t="s">
        <v>80</v>
      </c>
      <c r="B20" s="869"/>
      <c r="C20" s="869"/>
      <c r="D20" s="869"/>
      <c r="E20" s="869"/>
      <c r="F20" s="869" t="s">
        <v>81</v>
      </c>
      <c r="G20" s="869"/>
      <c r="H20" s="869"/>
      <c r="I20" s="869" t="s">
        <v>82</v>
      </c>
      <c r="J20" s="869"/>
      <c r="K20" s="869"/>
      <c r="L20" s="869" t="s">
        <v>83</v>
      </c>
      <c r="M20" s="869"/>
      <c r="N20" s="869"/>
      <c r="O20" s="869" t="s">
        <v>84</v>
      </c>
      <c r="P20" s="869"/>
      <c r="Q20" s="869"/>
      <c r="R20" s="869" t="s">
        <v>85</v>
      </c>
      <c r="S20" s="869"/>
      <c r="T20" s="869"/>
      <c r="U20" s="869" t="s">
        <v>86</v>
      </c>
      <c r="V20" s="869"/>
      <c r="W20" s="869"/>
      <c r="X20" s="869" t="s">
        <v>87</v>
      </c>
      <c r="Y20" s="869"/>
      <c r="Z20" s="870"/>
      <c r="AA20" s="871" t="str">
        <f>IF(DP20=2,"階数","")</f>
        <v/>
      </c>
      <c r="AB20" s="872"/>
      <c r="AC20" s="872"/>
      <c r="AD20" s="872"/>
      <c r="AE20" s="872"/>
      <c r="AF20" s="872"/>
      <c r="AG20" s="872"/>
      <c r="AH20" s="872"/>
      <c r="AI20" s="872"/>
      <c r="AJ20" s="872"/>
      <c r="AK20" s="872"/>
      <c r="AL20" s="872"/>
      <c r="AM20" s="873"/>
      <c r="AN20" s="242"/>
      <c r="AO20" s="887"/>
      <c r="AP20" s="888"/>
      <c r="AQ20" s="888"/>
      <c r="AR20" s="888"/>
      <c r="AS20" s="888"/>
      <c r="AT20" s="888"/>
      <c r="AU20" s="888"/>
      <c r="AV20" s="888"/>
      <c r="AW20" s="888"/>
      <c r="AX20" s="888"/>
      <c r="AY20" s="888"/>
      <c r="AZ20" s="888"/>
      <c r="BA20" s="888"/>
      <c r="BB20" s="888"/>
      <c r="BC20" s="888"/>
      <c r="BD20" s="888"/>
      <c r="BE20" s="888"/>
      <c r="BF20" s="888"/>
      <c r="BG20" s="888"/>
      <c r="BH20" s="888"/>
      <c r="BI20" s="888"/>
      <c r="BJ20" s="888"/>
      <c r="BK20" s="888"/>
      <c r="BL20" s="888"/>
      <c r="BM20" s="888"/>
      <c r="BN20" s="888"/>
      <c r="BO20" s="888"/>
      <c r="BP20" s="888"/>
      <c r="BQ20" s="888"/>
      <c r="BR20" s="888"/>
      <c r="BS20" s="888"/>
      <c r="BT20" s="888"/>
      <c r="BU20" s="888"/>
      <c r="BV20" s="888"/>
      <c r="BW20" s="888"/>
      <c r="BX20" s="888"/>
      <c r="BY20" s="888"/>
      <c r="BZ20" s="888"/>
      <c r="CA20" s="888"/>
      <c r="CB20" s="888"/>
      <c r="CC20" s="889"/>
      <c r="CS20" s="267" t="s">
        <v>80</v>
      </c>
      <c r="CT20" s="268" t="b">
        <f t="shared" si="0"/>
        <v>0</v>
      </c>
      <c r="CU20" s="900" t="b">
        <v>0</v>
      </c>
      <c r="CV20" s="901"/>
      <c r="CW20" s="902"/>
      <c r="CX20" s="910" t="b">
        <v>0</v>
      </c>
      <c r="CY20" s="911"/>
      <c r="CZ20" s="912"/>
      <c r="DA20" s="919" t="b">
        <v>0</v>
      </c>
      <c r="DB20" s="920"/>
      <c r="DC20" s="921"/>
      <c r="DD20" s="919" t="b">
        <v>0</v>
      </c>
      <c r="DE20" s="920"/>
      <c r="DF20" s="921"/>
      <c r="DG20" s="919" t="b">
        <v>0</v>
      </c>
      <c r="DH20" s="920"/>
      <c r="DI20" s="921"/>
      <c r="DJ20" s="919" t="b">
        <v>0</v>
      </c>
      <c r="DK20" s="920"/>
      <c r="DL20" s="921"/>
      <c r="DM20" s="928" t="b">
        <v>0</v>
      </c>
      <c r="DN20" s="929"/>
      <c r="DO20" s="930"/>
      <c r="DP20" s="262">
        <v>1</v>
      </c>
      <c r="DQ20" s="269"/>
    </row>
    <row r="21" spans="1:121" ht="15" customHeight="1" thickBot="1">
      <c r="A21" s="868" t="s">
        <v>89</v>
      </c>
      <c r="B21" s="869"/>
      <c r="C21" s="869"/>
      <c r="D21" s="869"/>
      <c r="E21" s="869"/>
      <c r="F21" s="869" t="s">
        <v>90</v>
      </c>
      <c r="G21" s="869"/>
      <c r="H21" s="869"/>
      <c r="I21" s="869" t="s">
        <v>91</v>
      </c>
      <c r="J21" s="869"/>
      <c r="K21" s="869"/>
      <c r="L21" s="869" t="s">
        <v>92</v>
      </c>
      <c r="M21" s="869"/>
      <c r="N21" s="869"/>
      <c r="O21" s="869" t="s">
        <v>93</v>
      </c>
      <c r="P21" s="869"/>
      <c r="Q21" s="869"/>
      <c r="R21" s="869" t="s">
        <v>94</v>
      </c>
      <c r="S21" s="869"/>
      <c r="T21" s="869"/>
      <c r="U21" s="869"/>
      <c r="V21" s="869"/>
      <c r="W21" s="869"/>
      <c r="X21" s="869"/>
      <c r="Y21" s="869"/>
      <c r="Z21" s="870"/>
      <c r="AA21" s="906" t="str">
        <f>IF(DP20=1,"",ＺＥＨデベロッパー公開情報!U44)</f>
        <v/>
      </c>
      <c r="AB21" s="907"/>
      <c r="AC21" s="907"/>
      <c r="AD21" s="907"/>
      <c r="AE21" s="907"/>
      <c r="AF21" s="907"/>
      <c r="AG21" s="907"/>
      <c r="AH21" s="907"/>
      <c r="AI21" s="907"/>
      <c r="AJ21" s="907"/>
      <c r="AK21" s="907"/>
      <c r="AL21" s="907"/>
      <c r="AM21" s="908"/>
      <c r="AN21" s="242"/>
      <c r="AO21" s="887"/>
      <c r="AP21" s="888"/>
      <c r="AQ21" s="888"/>
      <c r="AR21" s="888"/>
      <c r="AS21" s="888"/>
      <c r="AT21" s="888"/>
      <c r="AU21" s="888"/>
      <c r="AV21" s="888"/>
      <c r="AW21" s="888"/>
      <c r="AX21" s="888"/>
      <c r="AY21" s="888"/>
      <c r="AZ21" s="888"/>
      <c r="BA21" s="888"/>
      <c r="BB21" s="888"/>
      <c r="BC21" s="888"/>
      <c r="BD21" s="888"/>
      <c r="BE21" s="888"/>
      <c r="BF21" s="888"/>
      <c r="BG21" s="888"/>
      <c r="BH21" s="888"/>
      <c r="BI21" s="888"/>
      <c r="BJ21" s="888"/>
      <c r="BK21" s="888"/>
      <c r="BL21" s="888"/>
      <c r="BM21" s="888"/>
      <c r="BN21" s="888"/>
      <c r="BO21" s="888"/>
      <c r="BP21" s="888"/>
      <c r="BQ21" s="888"/>
      <c r="BR21" s="888"/>
      <c r="BS21" s="888"/>
      <c r="BT21" s="888"/>
      <c r="BU21" s="888"/>
      <c r="BV21" s="888"/>
      <c r="BW21" s="888"/>
      <c r="BX21" s="888"/>
      <c r="BY21" s="888"/>
      <c r="BZ21" s="888"/>
      <c r="CA21" s="888"/>
      <c r="CB21" s="888"/>
      <c r="CC21" s="889"/>
      <c r="CS21" s="267" t="s">
        <v>89</v>
      </c>
      <c r="CT21" s="268" t="b">
        <f t="shared" si="0"/>
        <v>0</v>
      </c>
      <c r="CU21" s="900" t="b">
        <v>0</v>
      </c>
      <c r="CV21" s="901"/>
      <c r="CW21" s="902"/>
      <c r="CX21" s="910" t="b">
        <v>0</v>
      </c>
      <c r="CY21" s="911"/>
      <c r="CZ21" s="912"/>
      <c r="DA21" s="919" t="b">
        <v>0</v>
      </c>
      <c r="DB21" s="920"/>
      <c r="DC21" s="921"/>
      <c r="DD21" s="919" t="b">
        <v>0</v>
      </c>
      <c r="DE21" s="920"/>
      <c r="DF21" s="921"/>
      <c r="DG21" s="919" t="b">
        <v>0</v>
      </c>
      <c r="DH21" s="920"/>
      <c r="DI21" s="921"/>
      <c r="DJ21" s="916"/>
      <c r="DK21" s="917"/>
      <c r="DL21" s="918"/>
      <c r="DM21" s="922"/>
      <c r="DN21" s="923"/>
      <c r="DO21" s="923"/>
      <c r="DP21" s="248"/>
      <c r="DQ21" s="269"/>
    </row>
    <row r="22" spans="1:121" ht="15" customHeight="1" thickBot="1">
      <c r="A22" s="868" t="s">
        <v>95</v>
      </c>
      <c r="B22" s="869"/>
      <c r="C22" s="869"/>
      <c r="D22" s="869"/>
      <c r="E22" s="869"/>
      <c r="F22" s="869" t="s">
        <v>96</v>
      </c>
      <c r="G22" s="869"/>
      <c r="H22" s="869"/>
      <c r="I22" s="869" t="s">
        <v>97</v>
      </c>
      <c r="J22" s="869"/>
      <c r="K22" s="869"/>
      <c r="L22" s="869" t="s">
        <v>98</v>
      </c>
      <c r="M22" s="869"/>
      <c r="N22" s="869"/>
      <c r="O22" s="869" t="s">
        <v>99</v>
      </c>
      <c r="P22" s="869"/>
      <c r="Q22" s="869"/>
      <c r="R22" s="869"/>
      <c r="S22" s="869"/>
      <c r="T22" s="869"/>
      <c r="U22" s="869"/>
      <c r="V22" s="869"/>
      <c r="W22" s="869"/>
      <c r="X22" s="869"/>
      <c r="Y22" s="869"/>
      <c r="Z22" s="870"/>
      <c r="AA22" s="871"/>
      <c r="AB22" s="872"/>
      <c r="AC22" s="872"/>
      <c r="AD22" s="872"/>
      <c r="AE22" s="872"/>
      <c r="AF22" s="872"/>
      <c r="AG22" s="872"/>
      <c r="AH22" s="872"/>
      <c r="AI22" s="872"/>
      <c r="AJ22" s="872"/>
      <c r="AK22" s="872"/>
      <c r="AL22" s="872"/>
      <c r="AM22" s="873"/>
      <c r="AN22" s="242"/>
      <c r="AO22" s="887"/>
      <c r="AP22" s="888"/>
      <c r="AQ22" s="888"/>
      <c r="AR22" s="888"/>
      <c r="AS22" s="888"/>
      <c r="AT22" s="888"/>
      <c r="AU22" s="888"/>
      <c r="AV22" s="888"/>
      <c r="AW22" s="888"/>
      <c r="AX22" s="888"/>
      <c r="AY22" s="888"/>
      <c r="AZ22" s="888"/>
      <c r="BA22" s="888"/>
      <c r="BB22" s="888"/>
      <c r="BC22" s="888"/>
      <c r="BD22" s="888"/>
      <c r="BE22" s="888"/>
      <c r="BF22" s="888"/>
      <c r="BG22" s="888"/>
      <c r="BH22" s="888"/>
      <c r="BI22" s="888"/>
      <c r="BJ22" s="888"/>
      <c r="BK22" s="888"/>
      <c r="BL22" s="888"/>
      <c r="BM22" s="888"/>
      <c r="BN22" s="888"/>
      <c r="BO22" s="888"/>
      <c r="BP22" s="888"/>
      <c r="BQ22" s="888"/>
      <c r="BR22" s="888"/>
      <c r="BS22" s="888"/>
      <c r="BT22" s="888"/>
      <c r="BU22" s="888"/>
      <c r="BV22" s="888"/>
      <c r="BW22" s="888"/>
      <c r="BX22" s="888"/>
      <c r="BY22" s="888"/>
      <c r="BZ22" s="888"/>
      <c r="CA22" s="888"/>
      <c r="CB22" s="888"/>
      <c r="CC22" s="889"/>
      <c r="CS22" s="267" t="s">
        <v>95</v>
      </c>
      <c r="CT22" s="268" t="b">
        <f t="shared" si="0"/>
        <v>0</v>
      </c>
      <c r="CU22" s="900" t="b">
        <v>0</v>
      </c>
      <c r="CV22" s="901"/>
      <c r="CW22" s="902"/>
      <c r="CX22" s="910" t="b">
        <v>0</v>
      </c>
      <c r="CY22" s="911"/>
      <c r="CZ22" s="912"/>
      <c r="DA22" s="919" t="b">
        <v>0</v>
      </c>
      <c r="DB22" s="920"/>
      <c r="DC22" s="921"/>
      <c r="DD22" s="919" t="b">
        <v>0</v>
      </c>
      <c r="DE22" s="920"/>
      <c r="DF22" s="921"/>
      <c r="DG22" s="916"/>
      <c r="DH22" s="917"/>
      <c r="DI22" s="918"/>
      <c r="DJ22" s="916"/>
      <c r="DK22" s="917"/>
      <c r="DL22" s="918"/>
      <c r="DM22" s="926"/>
      <c r="DN22" s="927"/>
      <c r="DO22" s="927"/>
      <c r="DP22" s="248"/>
    </row>
    <row r="23" spans="1:121" ht="15" customHeight="1" thickBot="1">
      <c r="A23" s="868" t="s">
        <v>100</v>
      </c>
      <c r="B23" s="869"/>
      <c r="C23" s="869"/>
      <c r="D23" s="869"/>
      <c r="E23" s="869"/>
      <c r="F23" s="869" t="s">
        <v>101</v>
      </c>
      <c r="G23" s="869"/>
      <c r="H23" s="869"/>
      <c r="I23" s="869" t="s">
        <v>102</v>
      </c>
      <c r="J23" s="869"/>
      <c r="K23" s="869"/>
      <c r="L23" s="869" t="s">
        <v>103</v>
      </c>
      <c r="M23" s="869"/>
      <c r="N23" s="869"/>
      <c r="O23" s="869" t="s">
        <v>104</v>
      </c>
      <c r="P23" s="869"/>
      <c r="Q23" s="869"/>
      <c r="R23" s="869" t="s">
        <v>105</v>
      </c>
      <c r="S23" s="869"/>
      <c r="T23" s="869"/>
      <c r="U23" s="869" t="s">
        <v>106</v>
      </c>
      <c r="V23" s="869"/>
      <c r="W23" s="869"/>
      <c r="X23" s="869" t="s">
        <v>107</v>
      </c>
      <c r="Y23" s="869"/>
      <c r="Z23" s="870"/>
      <c r="AA23" s="270"/>
      <c r="AB23" s="271"/>
      <c r="AC23" s="271"/>
      <c r="AD23" s="271"/>
      <c r="AE23" s="271"/>
      <c r="AF23" s="271"/>
      <c r="AG23" s="271"/>
      <c r="AH23" s="271"/>
      <c r="AI23" s="271"/>
      <c r="AJ23" s="271"/>
      <c r="AK23" s="271"/>
      <c r="AL23" s="271"/>
      <c r="AM23" s="272"/>
      <c r="AN23" s="242"/>
      <c r="AO23" s="887"/>
      <c r="AP23" s="888"/>
      <c r="AQ23" s="888"/>
      <c r="AR23" s="888"/>
      <c r="AS23" s="888"/>
      <c r="AT23" s="888"/>
      <c r="AU23" s="888"/>
      <c r="AV23" s="888"/>
      <c r="AW23" s="888"/>
      <c r="AX23" s="888"/>
      <c r="AY23" s="888"/>
      <c r="AZ23" s="888"/>
      <c r="BA23" s="888"/>
      <c r="BB23" s="888"/>
      <c r="BC23" s="888"/>
      <c r="BD23" s="888"/>
      <c r="BE23" s="888"/>
      <c r="BF23" s="888"/>
      <c r="BG23" s="888"/>
      <c r="BH23" s="888"/>
      <c r="BI23" s="888"/>
      <c r="BJ23" s="888"/>
      <c r="BK23" s="888"/>
      <c r="BL23" s="888"/>
      <c r="BM23" s="888"/>
      <c r="BN23" s="888"/>
      <c r="BO23" s="888"/>
      <c r="BP23" s="888"/>
      <c r="BQ23" s="888"/>
      <c r="BR23" s="888"/>
      <c r="BS23" s="888"/>
      <c r="BT23" s="888"/>
      <c r="BU23" s="888"/>
      <c r="BV23" s="888"/>
      <c r="BW23" s="888"/>
      <c r="BX23" s="888"/>
      <c r="BY23" s="888"/>
      <c r="BZ23" s="888"/>
      <c r="CA23" s="888"/>
      <c r="CB23" s="888"/>
      <c r="CC23" s="889"/>
      <c r="CS23" s="267" t="s">
        <v>100</v>
      </c>
      <c r="CT23" s="268" t="b">
        <f t="shared" ref="CT23:CT24" si="1">IF(COUNTIF(CU23:DM23,"TRUE")=0,FALSE,TRUE)</f>
        <v>0</v>
      </c>
      <c r="CU23" s="900" t="b">
        <v>0</v>
      </c>
      <c r="CV23" s="901"/>
      <c r="CW23" s="902"/>
      <c r="CX23" s="910" t="b">
        <v>0</v>
      </c>
      <c r="CY23" s="911"/>
      <c r="CZ23" s="912"/>
      <c r="DA23" s="919" t="b">
        <v>0</v>
      </c>
      <c r="DB23" s="920"/>
      <c r="DC23" s="921"/>
      <c r="DD23" s="919" t="b">
        <v>0</v>
      </c>
      <c r="DE23" s="920"/>
      <c r="DF23" s="921"/>
      <c r="DG23" s="919" t="b">
        <v>0</v>
      </c>
      <c r="DH23" s="920"/>
      <c r="DI23" s="921"/>
      <c r="DJ23" s="919" t="b">
        <v>0</v>
      </c>
      <c r="DK23" s="920"/>
      <c r="DL23" s="921"/>
      <c r="DM23" s="919" t="b">
        <v>0</v>
      </c>
      <c r="DN23" s="920"/>
      <c r="DO23" s="921"/>
      <c r="DP23" s="248"/>
    </row>
    <row r="24" spans="1:121" ht="15" customHeight="1" thickBot="1">
      <c r="A24" s="867" t="s">
        <v>108</v>
      </c>
      <c r="B24" s="865"/>
      <c r="C24" s="865"/>
      <c r="D24" s="865"/>
      <c r="E24" s="865"/>
      <c r="F24" s="865" t="s">
        <v>108</v>
      </c>
      <c r="G24" s="865"/>
      <c r="H24" s="865"/>
      <c r="I24" s="865"/>
      <c r="J24" s="865"/>
      <c r="K24" s="865"/>
      <c r="L24" s="865"/>
      <c r="M24" s="865"/>
      <c r="N24" s="865"/>
      <c r="O24" s="865"/>
      <c r="P24" s="865"/>
      <c r="Q24" s="865"/>
      <c r="R24" s="865"/>
      <c r="S24" s="865"/>
      <c r="T24" s="865"/>
      <c r="U24" s="865"/>
      <c r="V24" s="865"/>
      <c r="W24" s="865"/>
      <c r="X24" s="865"/>
      <c r="Y24" s="865"/>
      <c r="Z24" s="866"/>
      <c r="AA24" s="273"/>
      <c r="AB24" s="274"/>
      <c r="AC24" s="274"/>
      <c r="AD24" s="274"/>
      <c r="AE24" s="274"/>
      <c r="AF24" s="274"/>
      <c r="AG24" s="274"/>
      <c r="AH24" s="274"/>
      <c r="AI24" s="274"/>
      <c r="AJ24" s="274"/>
      <c r="AK24" s="274"/>
      <c r="AL24" s="274"/>
      <c r="AM24" s="275"/>
      <c r="AN24" s="260"/>
      <c r="AO24" s="890"/>
      <c r="AP24" s="744"/>
      <c r="AQ24" s="744"/>
      <c r="AR24" s="744"/>
      <c r="AS24" s="744"/>
      <c r="AT24" s="744"/>
      <c r="AU24" s="744"/>
      <c r="AV24" s="744"/>
      <c r="AW24" s="744"/>
      <c r="AX24" s="744"/>
      <c r="AY24" s="744"/>
      <c r="AZ24" s="744"/>
      <c r="BA24" s="744"/>
      <c r="BB24" s="744"/>
      <c r="BC24" s="744"/>
      <c r="BD24" s="744"/>
      <c r="BE24" s="744"/>
      <c r="BF24" s="744"/>
      <c r="BG24" s="744"/>
      <c r="BH24" s="744"/>
      <c r="BI24" s="744"/>
      <c r="BJ24" s="744"/>
      <c r="BK24" s="744"/>
      <c r="BL24" s="744"/>
      <c r="BM24" s="744"/>
      <c r="BN24" s="744"/>
      <c r="BO24" s="744"/>
      <c r="BP24" s="744"/>
      <c r="BQ24" s="744"/>
      <c r="BR24" s="744"/>
      <c r="BS24" s="744"/>
      <c r="BT24" s="744"/>
      <c r="BU24" s="744"/>
      <c r="BV24" s="744"/>
      <c r="BW24" s="744"/>
      <c r="BX24" s="744"/>
      <c r="BY24" s="744"/>
      <c r="BZ24" s="744"/>
      <c r="CA24" s="744"/>
      <c r="CB24" s="744"/>
      <c r="CC24" s="891"/>
      <c r="CD24" s="242"/>
      <c r="CE24" s="242"/>
      <c r="CF24" s="242"/>
      <c r="CG24" s="242"/>
      <c r="CH24" s="242"/>
      <c r="CI24" s="242"/>
      <c r="CJ24" s="242"/>
      <c r="CK24" s="242"/>
      <c r="CL24" s="242"/>
      <c r="CM24" s="242"/>
      <c r="CN24" s="242"/>
      <c r="CO24" s="242"/>
      <c r="CP24" s="242"/>
      <c r="CQ24" s="242"/>
      <c r="CR24" s="244"/>
      <c r="CS24" s="267" t="s">
        <v>108</v>
      </c>
      <c r="CT24" s="268" t="b">
        <f t="shared" si="1"/>
        <v>0</v>
      </c>
      <c r="CU24" s="900" t="b">
        <v>0</v>
      </c>
      <c r="CV24" s="901"/>
      <c r="CW24" s="902"/>
      <c r="CX24" s="913"/>
      <c r="CY24" s="914"/>
      <c r="CZ24" s="915"/>
      <c r="DA24" s="916"/>
      <c r="DB24" s="917"/>
      <c r="DC24" s="918"/>
      <c r="DD24" s="916"/>
      <c r="DE24" s="917"/>
      <c r="DF24" s="918"/>
      <c r="DG24" s="916"/>
      <c r="DH24" s="917"/>
      <c r="DI24" s="918"/>
      <c r="DJ24" s="916"/>
      <c r="DK24" s="917"/>
      <c r="DL24" s="918"/>
      <c r="DM24" s="922"/>
      <c r="DN24" s="923"/>
      <c r="DO24" s="923"/>
      <c r="DP24" s="263"/>
    </row>
    <row r="25" spans="1:121" ht="8.25" customHeight="1">
      <c r="A25" s="276"/>
      <c r="B25" s="276"/>
      <c r="C25" s="276"/>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1"/>
      <c r="AB25" s="271"/>
      <c r="AC25" s="271"/>
      <c r="AD25" s="271"/>
      <c r="AE25" s="271"/>
      <c r="AF25" s="271"/>
      <c r="AG25" s="271"/>
      <c r="AH25" s="271"/>
      <c r="AI25" s="271"/>
      <c r="AJ25" s="271"/>
      <c r="AK25" s="271"/>
      <c r="AL25" s="271"/>
      <c r="AM25" s="271"/>
      <c r="AN25" s="260"/>
      <c r="AO25" s="240"/>
      <c r="AP25" s="242"/>
      <c r="AQ25" s="242"/>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242"/>
      <c r="BN25" s="242"/>
      <c r="BO25" s="242"/>
      <c r="BP25" s="242"/>
      <c r="BQ25" s="242"/>
      <c r="BR25" s="242"/>
      <c r="BS25" s="242"/>
      <c r="BT25" s="242"/>
      <c r="BU25" s="242"/>
      <c r="BV25" s="242"/>
      <c r="BW25" s="242"/>
      <c r="BX25" s="242"/>
      <c r="BY25" s="242"/>
      <c r="BZ25" s="242"/>
      <c r="CA25" s="242"/>
      <c r="CB25" s="242"/>
      <c r="CC25" s="242"/>
      <c r="CD25" s="242"/>
      <c r="CE25" s="242"/>
      <c r="CF25" s="242"/>
      <c r="CG25" s="242"/>
      <c r="CH25" s="242"/>
      <c r="CI25" s="242"/>
      <c r="CJ25" s="242"/>
      <c r="CK25" s="242"/>
      <c r="CL25" s="242"/>
      <c r="CM25" s="242"/>
      <c r="CN25" s="242"/>
      <c r="CO25" s="242"/>
      <c r="CP25" s="242"/>
      <c r="CQ25" s="242"/>
      <c r="CR25" s="244"/>
    </row>
    <row r="26" spans="1:121" s="278" customFormat="1" ht="15" customHeight="1">
      <c r="A26" s="237"/>
      <c r="B26" s="134" t="s">
        <v>439</v>
      </c>
      <c r="C26" s="247"/>
      <c r="D26" s="247"/>
      <c r="E26" s="247"/>
      <c r="F26" s="247"/>
      <c r="G26" s="247"/>
      <c r="H26" s="247"/>
      <c r="I26" s="247"/>
      <c r="J26" s="260"/>
      <c r="K26" s="247"/>
      <c r="L26" s="247"/>
      <c r="M26" s="247"/>
      <c r="N26" s="247"/>
      <c r="O26" s="247"/>
      <c r="P26" s="247"/>
      <c r="Q26" s="24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77"/>
      <c r="AP26" s="277"/>
      <c r="AQ26" s="277"/>
      <c r="AR26" s="277"/>
      <c r="AS26" s="277"/>
      <c r="AT26" s="277"/>
      <c r="AU26" s="277"/>
      <c r="AV26" s="277"/>
      <c r="AW26" s="277"/>
      <c r="AX26" s="277"/>
      <c r="AY26" s="277"/>
      <c r="AZ26" s="277"/>
      <c r="BA26" s="277"/>
      <c r="BB26" s="277"/>
      <c r="BC26" s="277"/>
      <c r="BD26" s="277"/>
      <c r="BE26" s="277"/>
      <c r="BF26" s="277"/>
      <c r="BG26" s="277"/>
      <c r="BH26" s="277"/>
      <c r="BI26" s="277"/>
      <c r="BJ26" s="277"/>
      <c r="BK26" s="277"/>
      <c r="BL26" s="277"/>
      <c r="BM26" s="137"/>
      <c r="BN26" s="137"/>
      <c r="BO26" s="137"/>
      <c r="BP26" s="137"/>
      <c r="BQ26" s="137"/>
      <c r="BR26" s="137"/>
      <c r="BS26" s="137"/>
      <c r="BT26" s="134"/>
      <c r="BU26" s="134"/>
      <c r="BV26" s="134"/>
      <c r="BW26" s="134"/>
      <c r="BX26" s="134"/>
      <c r="BY26" s="134"/>
      <c r="BZ26" s="134"/>
      <c r="CA26" s="134"/>
      <c r="CB26" s="134"/>
      <c r="CC26" s="134"/>
      <c r="CD26" s="137"/>
      <c r="CE26" s="137"/>
      <c r="CF26" s="137"/>
      <c r="CG26" s="137"/>
      <c r="CH26" s="137"/>
      <c r="CI26" s="137"/>
      <c r="CJ26" s="137"/>
      <c r="CK26" s="137"/>
      <c r="CL26" s="137"/>
      <c r="CM26" s="137"/>
      <c r="CN26" s="137"/>
      <c r="CO26" s="137"/>
      <c r="CP26" s="137"/>
      <c r="CQ26" s="137"/>
      <c r="CT26" s="136"/>
      <c r="CU26" s="136"/>
      <c r="CV26" s="136"/>
      <c r="CW26" s="136"/>
      <c r="CX26" s="136"/>
      <c r="CY26" s="136"/>
      <c r="CZ26" s="136"/>
      <c r="DA26" s="136"/>
      <c r="DB26" s="136"/>
      <c r="DC26" s="136"/>
      <c r="DD26" s="136"/>
      <c r="DE26" s="136"/>
      <c r="DF26" s="136"/>
      <c r="DG26" s="136"/>
      <c r="DH26" s="136"/>
      <c r="DI26" s="136"/>
      <c r="DJ26" s="136"/>
      <c r="DK26" s="136"/>
      <c r="DL26" s="136"/>
      <c r="DM26" s="136"/>
      <c r="DN26" s="136"/>
      <c r="DO26" s="136"/>
      <c r="DP26" s="136"/>
    </row>
    <row r="27" spans="1:121" s="278" customFormat="1" ht="18.649999999999999" customHeight="1">
      <c r="A27" s="840"/>
      <c r="B27" s="841"/>
      <c r="C27" s="844" t="s">
        <v>44</v>
      </c>
      <c r="D27" s="845"/>
      <c r="E27" s="845"/>
      <c r="F27" s="845"/>
      <c r="G27" s="845"/>
      <c r="H27" s="845"/>
      <c r="I27" s="845"/>
      <c r="J27" s="845"/>
      <c r="K27" s="845"/>
      <c r="L27" s="845"/>
      <c r="M27" s="845"/>
      <c r="N27" s="845"/>
      <c r="O27" s="845"/>
      <c r="P27" s="845"/>
      <c r="Q27" s="845"/>
      <c r="R27" s="845"/>
      <c r="S27" s="845"/>
      <c r="T27" s="845"/>
      <c r="U27" s="845"/>
      <c r="V27" s="845"/>
      <c r="W27" s="845"/>
      <c r="X27" s="845"/>
      <c r="Y27" s="845"/>
      <c r="Z27" s="845"/>
      <c r="AA27" s="844" t="s">
        <v>677</v>
      </c>
      <c r="AB27" s="845"/>
      <c r="AC27" s="845"/>
      <c r="AD27" s="845"/>
      <c r="AE27" s="846"/>
      <c r="AF27" s="844" t="s">
        <v>57</v>
      </c>
      <c r="AG27" s="845"/>
      <c r="AH27" s="845"/>
      <c r="AI27" s="846"/>
      <c r="AJ27" s="841" t="s">
        <v>45</v>
      </c>
      <c r="AK27" s="841"/>
      <c r="AL27" s="841"/>
      <c r="AM27" s="841"/>
      <c r="AN27" s="841"/>
      <c r="AO27" s="841"/>
      <c r="AP27" s="841" t="s">
        <v>46</v>
      </c>
      <c r="AQ27" s="841"/>
      <c r="AR27" s="841"/>
      <c r="AS27" s="844" t="s">
        <v>387</v>
      </c>
      <c r="AT27" s="845"/>
      <c r="AU27" s="845"/>
      <c r="AV27" s="846"/>
      <c r="AW27" s="841" t="s">
        <v>717</v>
      </c>
      <c r="AX27" s="841"/>
      <c r="AY27" s="841"/>
      <c r="AZ27" s="841"/>
      <c r="BA27" s="858" t="s">
        <v>727</v>
      </c>
      <c r="BB27" s="845"/>
      <c r="BC27" s="845"/>
      <c r="BD27" s="845"/>
      <c r="BE27" s="845"/>
      <c r="BF27" s="846"/>
      <c r="BG27" s="844" t="s">
        <v>47</v>
      </c>
      <c r="BH27" s="845"/>
      <c r="BI27" s="845"/>
      <c r="BJ27" s="845"/>
      <c r="BK27" s="845"/>
      <c r="BL27" s="845"/>
      <c r="BM27" s="845"/>
      <c r="BN27" s="845"/>
      <c r="BO27" s="845"/>
      <c r="BP27" s="845"/>
      <c r="BQ27" s="845"/>
      <c r="BR27" s="846"/>
      <c r="BS27" s="858" t="s">
        <v>428</v>
      </c>
      <c r="BT27" s="845"/>
      <c r="BU27" s="845"/>
      <c r="BV27" s="845"/>
      <c r="BW27" s="845"/>
      <c r="BX27" s="845"/>
      <c r="BY27" s="859" t="s">
        <v>718</v>
      </c>
      <c r="BZ27" s="860"/>
      <c r="CA27" s="860"/>
      <c r="CB27" s="860"/>
      <c r="CC27" s="861"/>
      <c r="CD27" s="236"/>
      <c r="CE27" s="236"/>
      <c r="CF27" s="236"/>
      <c r="CG27" s="236"/>
      <c r="CH27" s="236"/>
      <c r="CI27" s="236"/>
      <c r="CJ27" s="236"/>
      <c r="CK27" s="236"/>
      <c r="CL27" s="240"/>
      <c r="CM27" s="240"/>
      <c r="CN27" s="240"/>
      <c r="CO27" s="240"/>
      <c r="CP27" s="240"/>
      <c r="CQ27" s="240"/>
      <c r="CT27" s="136"/>
      <c r="CU27" s="136"/>
      <c r="CV27" s="136"/>
      <c r="CW27" s="136"/>
      <c r="CX27" s="136"/>
      <c r="CY27" s="136"/>
      <c r="CZ27" s="136"/>
      <c r="DA27" s="136"/>
      <c r="DB27" s="136"/>
      <c r="DC27" s="136"/>
      <c r="DD27" s="136"/>
      <c r="DE27" s="136"/>
      <c r="DF27" s="136"/>
      <c r="DG27" s="136"/>
      <c r="DH27" s="136"/>
      <c r="DI27" s="136"/>
      <c r="DJ27" s="136"/>
      <c r="DK27" s="136"/>
      <c r="DL27" s="136"/>
      <c r="DM27" s="136"/>
      <c r="DN27" s="136"/>
      <c r="DO27" s="136"/>
      <c r="DP27" s="136"/>
    </row>
    <row r="28" spans="1:121" s="278" customFormat="1" ht="18.649999999999999" customHeight="1">
      <c r="A28" s="842"/>
      <c r="B28" s="843"/>
      <c r="C28" s="847"/>
      <c r="D28" s="848"/>
      <c r="E28" s="848"/>
      <c r="F28" s="848"/>
      <c r="G28" s="848"/>
      <c r="H28" s="848"/>
      <c r="I28" s="848"/>
      <c r="J28" s="848"/>
      <c r="K28" s="848"/>
      <c r="L28" s="848"/>
      <c r="M28" s="848"/>
      <c r="N28" s="848"/>
      <c r="O28" s="848"/>
      <c r="P28" s="848"/>
      <c r="Q28" s="848"/>
      <c r="R28" s="848"/>
      <c r="S28" s="848"/>
      <c r="T28" s="848"/>
      <c r="U28" s="848"/>
      <c r="V28" s="848"/>
      <c r="W28" s="848"/>
      <c r="X28" s="848"/>
      <c r="Y28" s="848"/>
      <c r="Z28" s="848"/>
      <c r="AA28" s="847"/>
      <c r="AB28" s="848"/>
      <c r="AC28" s="848"/>
      <c r="AD28" s="848"/>
      <c r="AE28" s="849"/>
      <c r="AF28" s="847"/>
      <c r="AG28" s="848"/>
      <c r="AH28" s="848"/>
      <c r="AI28" s="849"/>
      <c r="AJ28" s="843"/>
      <c r="AK28" s="843"/>
      <c r="AL28" s="843"/>
      <c r="AM28" s="843"/>
      <c r="AN28" s="843"/>
      <c r="AO28" s="843"/>
      <c r="AP28" s="843"/>
      <c r="AQ28" s="843"/>
      <c r="AR28" s="843"/>
      <c r="AS28" s="847"/>
      <c r="AT28" s="848"/>
      <c r="AU28" s="848"/>
      <c r="AV28" s="849"/>
      <c r="AW28" s="843"/>
      <c r="AX28" s="843"/>
      <c r="AY28" s="843"/>
      <c r="AZ28" s="843"/>
      <c r="BA28" s="847"/>
      <c r="BB28" s="848"/>
      <c r="BC28" s="848"/>
      <c r="BD28" s="848"/>
      <c r="BE28" s="848"/>
      <c r="BF28" s="849"/>
      <c r="BG28" s="843" t="s">
        <v>48</v>
      </c>
      <c r="BH28" s="843"/>
      <c r="BI28" s="843"/>
      <c r="BJ28" s="843"/>
      <c r="BK28" s="843"/>
      <c r="BL28" s="843"/>
      <c r="BM28" s="843" t="s">
        <v>49</v>
      </c>
      <c r="BN28" s="843"/>
      <c r="BO28" s="843"/>
      <c r="BP28" s="843"/>
      <c r="BQ28" s="843"/>
      <c r="BR28" s="843"/>
      <c r="BS28" s="847"/>
      <c r="BT28" s="848"/>
      <c r="BU28" s="848"/>
      <c r="BV28" s="848"/>
      <c r="BW28" s="848"/>
      <c r="BX28" s="848"/>
      <c r="BY28" s="862"/>
      <c r="BZ28" s="863"/>
      <c r="CA28" s="863"/>
      <c r="CB28" s="863"/>
      <c r="CC28" s="864"/>
      <c r="CD28" s="236"/>
      <c r="CE28" s="236"/>
      <c r="CF28" s="236"/>
      <c r="CG28" s="236"/>
      <c r="CH28" s="236"/>
      <c r="CI28" s="236"/>
      <c r="CJ28" s="236"/>
      <c r="CK28" s="236"/>
      <c r="CL28" s="240"/>
      <c r="CM28" s="240"/>
      <c r="CN28" s="240"/>
      <c r="CO28" s="240"/>
      <c r="CP28" s="240"/>
      <c r="CQ28" s="240"/>
      <c r="CT28" s="136"/>
      <c r="CU28" s="136"/>
      <c r="CV28" s="136"/>
      <c r="CW28" s="136"/>
      <c r="CX28" s="136"/>
      <c r="CY28" s="136"/>
      <c r="CZ28" s="136"/>
      <c r="DA28" s="136"/>
      <c r="DB28" s="136"/>
      <c r="DC28" s="136"/>
      <c r="DD28" s="136"/>
      <c r="DE28" s="136"/>
      <c r="DF28" s="136"/>
      <c r="DG28" s="136"/>
      <c r="DH28" s="136"/>
      <c r="DI28" s="136"/>
      <c r="DJ28" s="136"/>
      <c r="DK28" s="136"/>
      <c r="DL28" s="136"/>
      <c r="DM28" s="136"/>
      <c r="DN28" s="136"/>
      <c r="DO28" s="136"/>
      <c r="DP28" s="136"/>
    </row>
    <row r="29" spans="1:121" s="278" customFormat="1" ht="17.25" customHeight="1">
      <c r="A29" s="826">
        <v>1</v>
      </c>
      <c r="B29" s="827"/>
      <c r="C29" s="835" t="str">
        <f>IF(ＺＥＨデベロッパー公開情報!C56="","",ＺＥＨデベロッパー公開情報!C56)</f>
        <v/>
      </c>
      <c r="D29" s="836"/>
      <c r="E29" s="836"/>
      <c r="F29" s="836"/>
      <c r="G29" s="836"/>
      <c r="H29" s="836"/>
      <c r="I29" s="836"/>
      <c r="J29" s="836"/>
      <c r="K29" s="836"/>
      <c r="L29" s="836"/>
      <c r="M29" s="836"/>
      <c r="N29" s="836"/>
      <c r="O29" s="836"/>
      <c r="P29" s="836"/>
      <c r="Q29" s="836"/>
      <c r="R29" s="836"/>
      <c r="S29" s="836"/>
      <c r="T29" s="836"/>
      <c r="U29" s="836"/>
      <c r="V29" s="836"/>
      <c r="W29" s="836"/>
      <c r="X29" s="836"/>
      <c r="Y29" s="836"/>
      <c r="Z29" s="836"/>
      <c r="AA29" s="837" t="str">
        <f>IF(OR(ＺＥＨデベロッパー公開情報!AD56="",ＺＥＨデベロッパー公開情報!AD56="--選択--"),"",ＺＥＨデベロッパー公開情報!AD56)</f>
        <v/>
      </c>
      <c r="AB29" s="838"/>
      <c r="AC29" s="838"/>
      <c r="AD29" s="838"/>
      <c r="AE29" s="839"/>
      <c r="AF29" s="790" t="str">
        <f>IF(OR(ＺＥＨデベロッパー公開情報!AI56="",ＺＥＨデベロッパー公開情報!AI56="--選択--"),"",ＺＥＨデベロッパー公開情報!AI56)</f>
        <v/>
      </c>
      <c r="AG29" s="791"/>
      <c r="AH29" s="791"/>
      <c r="AI29" s="792"/>
      <c r="AJ29" s="831" t="str">
        <f>IF(ＺＥＨデベロッパー公開情報!AN56="","",ＺＥＨデベロッパー公開情報!AN56)</f>
        <v/>
      </c>
      <c r="AK29" s="831"/>
      <c r="AL29" s="831"/>
      <c r="AM29" s="831"/>
      <c r="AN29" s="831"/>
      <c r="AO29" s="831"/>
      <c r="AP29" s="832" t="str">
        <f>IF(ＺＥＨデベロッパー公開情報!AT56="","",ＺＥＨデベロッパー公開情報!AT56)</f>
        <v/>
      </c>
      <c r="AQ29" s="832"/>
      <c r="AR29" s="832"/>
      <c r="AS29" s="817" t="str">
        <f>IF(ＺＥＨデベロッパー公開情報!AX56="","",ＺＥＨデベロッパー公開情報!AX56)</f>
        <v/>
      </c>
      <c r="AT29" s="818"/>
      <c r="AU29" s="818"/>
      <c r="AV29" s="819"/>
      <c r="AW29" s="833" t="str">
        <f>IF(ＺＥＨデベロッパー公開情報!BB56="","",ＺＥＨデベロッパー公開情報!BB56)</f>
        <v/>
      </c>
      <c r="AX29" s="833"/>
      <c r="AY29" s="833"/>
      <c r="AZ29" s="833"/>
      <c r="BA29" s="813" t="str">
        <f>IF(ＺＥＨデベロッパー公開情報!BF56="","",ＺＥＨデベロッパー公開情報!BF56)</f>
        <v/>
      </c>
      <c r="BB29" s="813"/>
      <c r="BC29" s="813"/>
      <c r="BD29" s="813"/>
      <c r="BE29" s="813"/>
      <c r="BF29" s="813"/>
      <c r="BG29" s="834" t="str">
        <f>IF(ＺＥＨデベロッパー公開情報!BL56="","",ＺＥＨデベロッパー公開情報!BL56)</f>
        <v/>
      </c>
      <c r="BH29" s="834"/>
      <c r="BI29" s="834"/>
      <c r="BJ29" s="834"/>
      <c r="BK29" s="834"/>
      <c r="BL29" s="834"/>
      <c r="BM29" s="855" t="str">
        <f>IF(ＺＥＨデベロッパー公開情報!BR56="","",ＺＥＨデベロッパー公開情報!BR56)</f>
        <v/>
      </c>
      <c r="BN29" s="856"/>
      <c r="BO29" s="856"/>
      <c r="BP29" s="856"/>
      <c r="BQ29" s="856"/>
      <c r="BR29" s="857"/>
      <c r="BS29" s="931" t="str">
        <f>IF(OR(ＺＥＨデベロッパー公開情報!BX56="",ＺＥＨデベロッパー公開情報!BX56="--選択--"),"",ＺＥＨデベロッパー公開情報!BX56)</f>
        <v/>
      </c>
      <c r="BT29" s="932"/>
      <c r="BU29" s="932"/>
      <c r="BV29" s="932"/>
      <c r="BW29" s="932"/>
      <c r="BX29" s="933"/>
      <c r="BY29" s="855" t="str">
        <f>IF(OR(ＺＥＨデベロッパー公開情報!CF56="",ＺＥＨデベロッパー公開情報!CF56="--選択--"),"",ＺＥＨデベロッパー公開情報!CF56)</f>
        <v/>
      </c>
      <c r="BZ29" s="856"/>
      <c r="CA29" s="856"/>
      <c r="CB29" s="856"/>
      <c r="CC29" s="943"/>
      <c r="CD29" s="279"/>
      <c r="CE29" s="279"/>
      <c r="CF29" s="279"/>
      <c r="CG29" s="279"/>
      <c r="CH29" s="279"/>
      <c r="CI29" s="279"/>
      <c r="CJ29" s="279"/>
      <c r="CK29" s="279"/>
      <c r="CL29" s="280"/>
      <c r="CM29" s="280"/>
      <c r="CN29" s="280"/>
      <c r="CO29" s="280"/>
      <c r="CP29" s="280"/>
      <c r="CQ29" s="280"/>
      <c r="CT29" s="136"/>
      <c r="CU29" s="136"/>
      <c r="CV29" s="136"/>
      <c r="CW29" s="136"/>
      <c r="CX29" s="136"/>
      <c r="CY29" s="136"/>
      <c r="CZ29" s="136"/>
      <c r="DA29" s="136"/>
      <c r="DB29" s="136"/>
      <c r="DC29" s="136"/>
      <c r="DD29" s="136"/>
      <c r="DE29" s="136"/>
      <c r="DF29" s="136"/>
      <c r="DG29" s="136"/>
      <c r="DH29" s="136"/>
      <c r="DI29" s="136"/>
      <c r="DJ29" s="136"/>
      <c r="DK29" s="136"/>
      <c r="DL29" s="136"/>
      <c r="DM29" s="136"/>
      <c r="DN29" s="136"/>
      <c r="DO29" s="136"/>
      <c r="DP29" s="136"/>
    </row>
    <row r="30" spans="1:121" s="278" customFormat="1" ht="17.25" customHeight="1">
      <c r="A30" s="853">
        <v>2</v>
      </c>
      <c r="B30" s="854"/>
      <c r="C30" s="783" t="str">
        <f>IF(ＺＥＨデベロッパー公開情報!C57="","",ＺＥＨデベロッパー公開情報!C57)</f>
        <v/>
      </c>
      <c r="D30" s="784"/>
      <c r="E30" s="784"/>
      <c r="F30" s="784"/>
      <c r="G30" s="784"/>
      <c r="H30" s="784"/>
      <c r="I30" s="784"/>
      <c r="J30" s="784"/>
      <c r="K30" s="784"/>
      <c r="L30" s="784"/>
      <c r="M30" s="784"/>
      <c r="N30" s="784"/>
      <c r="O30" s="784"/>
      <c r="P30" s="784"/>
      <c r="Q30" s="784"/>
      <c r="R30" s="784"/>
      <c r="S30" s="784"/>
      <c r="T30" s="784"/>
      <c r="U30" s="784"/>
      <c r="V30" s="784"/>
      <c r="W30" s="784"/>
      <c r="X30" s="784"/>
      <c r="Y30" s="784"/>
      <c r="Z30" s="784"/>
      <c r="AA30" s="787" t="str">
        <f>IF(OR(ＺＥＨデベロッパー公開情報!AD57="",ＺＥＨデベロッパー公開情報!AD57="--選択--"),"",ＺＥＨデベロッパー公開情報!AD57)</f>
        <v/>
      </c>
      <c r="AB30" s="788"/>
      <c r="AC30" s="788"/>
      <c r="AD30" s="788"/>
      <c r="AE30" s="789"/>
      <c r="AF30" s="755" t="str">
        <f>IF(OR(ＺＥＨデベロッパー公開情報!AI57="",ＺＥＨデベロッパー公開情報!AI57="--選択--"),"",ＺＥＨデベロッパー公開情報!AI57)</f>
        <v/>
      </c>
      <c r="AG30" s="755"/>
      <c r="AH30" s="755"/>
      <c r="AI30" s="755"/>
      <c r="AJ30" s="756" t="str">
        <f>IF(ＺＥＨデベロッパー公開情報!AN57="","",ＺＥＨデベロッパー公開情報!AN57)</f>
        <v/>
      </c>
      <c r="AK30" s="756"/>
      <c r="AL30" s="756"/>
      <c r="AM30" s="756"/>
      <c r="AN30" s="756"/>
      <c r="AO30" s="756"/>
      <c r="AP30" s="757" t="str">
        <f>IF(ＺＥＨデベロッパー公開情報!AT57="","",ＺＥＨデベロッパー公開情報!AT57)</f>
        <v/>
      </c>
      <c r="AQ30" s="757"/>
      <c r="AR30" s="757"/>
      <c r="AS30" s="767" t="str">
        <f>IF(ＺＥＨデベロッパー公開情報!AX57="","",ＺＥＨデベロッパー公開情報!AX57)</f>
        <v/>
      </c>
      <c r="AT30" s="767"/>
      <c r="AU30" s="767"/>
      <c r="AV30" s="767"/>
      <c r="AW30" s="768" t="str">
        <f>IF(ＺＥＨデベロッパー公開情報!BB57="","",ＺＥＨデベロッパー公開情報!BB57)</f>
        <v/>
      </c>
      <c r="AX30" s="768"/>
      <c r="AY30" s="768"/>
      <c r="AZ30" s="768"/>
      <c r="BA30" s="812" t="str">
        <f>IF(ＺＥＨデベロッパー公開情報!BF57="","",ＺＥＨデベロッパー公開情報!BF57)</f>
        <v/>
      </c>
      <c r="BB30" s="812"/>
      <c r="BC30" s="812"/>
      <c r="BD30" s="812"/>
      <c r="BE30" s="812"/>
      <c r="BF30" s="812"/>
      <c r="BG30" s="769" t="str">
        <f>IF(ＺＥＨデベロッパー公開情報!BL57="","",ＺＥＨデベロッパー公開情報!BL57)</f>
        <v/>
      </c>
      <c r="BH30" s="769"/>
      <c r="BI30" s="769"/>
      <c r="BJ30" s="769"/>
      <c r="BK30" s="769"/>
      <c r="BL30" s="769"/>
      <c r="BM30" s="769" t="str">
        <f>IF(ＺＥＨデベロッパー公開情報!BR57="","",ＺＥＨデベロッパー公開情報!BR57)</f>
        <v/>
      </c>
      <c r="BN30" s="769"/>
      <c r="BO30" s="769"/>
      <c r="BP30" s="769"/>
      <c r="BQ30" s="769"/>
      <c r="BR30" s="769"/>
      <c r="BS30" s="934" t="str">
        <f>IF(OR(ＺＥＨデベロッパー公開情報!BX57="",ＺＥＨデベロッパー公開情報!BX57="--選択--"),"",ＺＥＨデベロッパー公開情報!BX57)</f>
        <v/>
      </c>
      <c r="BT30" s="935"/>
      <c r="BU30" s="935"/>
      <c r="BV30" s="935"/>
      <c r="BW30" s="935"/>
      <c r="BX30" s="936"/>
      <c r="BY30" s="944" t="str">
        <f>IF(OR(ＺＥＨデベロッパー公開情報!CF57="",ＺＥＨデベロッパー公開情報!CF57="--選択--"),"",ＺＥＨデベロッパー公開情報!CF57)</f>
        <v/>
      </c>
      <c r="BZ30" s="945"/>
      <c r="CA30" s="945"/>
      <c r="CB30" s="945"/>
      <c r="CC30" s="946"/>
      <c r="CD30" s="280"/>
      <c r="CE30" s="280"/>
      <c r="CF30" s="280"/>
      <c r="CG30" s="280"/>
      <c r="CH30" s="280"/>
      <c r="CI30" s="280"/>
      <c r="CJ30" s="280"/>
      <c r="CK30" s="280"/>
      <c r="CL30" s="280"/>
      <c r="CM30" s="280"/>
      <c r="CN30" s="280"/>
      <c r="CO30" s="280"/>
      <c r="CP30" s="280"/>
      <c r="CQ30" s="280"/>
      <c r="CT30" s="136"/>
      <c r="CU30" s="136"/>
      <c r="CV30" s="136"/>
      <c r="CW30" s="136"/>
      <c r="CX30" s="136"/>
      <c r="CY30" s="136"/>
      <c r="CZ30" s="136"/>
      <c r="DA30" s="136"/>
      <c r="DB30" s="136"/>
      <c r="DC30" s="136"/>
      <c r="DD30" s="136"/>
      <c r="DE30" s="136"/>
      <c r="DF30" s="136"/>
      <c r="DG30" s="136"/>
      <c r="DH30" s="136"/>
      <c r="DI30" s="136"/>
      <c r="DJ30" s="136"/>
      <c r="DK30" s="136"/>
      <c r="DL30" s="136"/>
      <c r="DM30" s="136"/>
      <c r="DN30" s="136"/>
      <c r="DO30" s="136"/>
      <c r="DP30" s="136"/>
    </row>
    <row r="31" spans="1:121" s="278" customFormat="1" ht="17.25" customHeight="1">
      <c r="A31" s="826">
        <v>3</v>
      </c>
      <c r="B31" s="827"/>
      <c r="C31" s="785" t="str">
        <f>IF(ＺＥＨデベロッパー公開情報!C58="","",ＺＥＨデベロッパー公開情報!C58)</f>
        <v/>
      </c>
      <c r="D31" s="786"/>
      <c r="E31" s="786"/>
      <c r="F31" s="786"/>
      <c r="G31" s="786"/>
      <c r="H31" s="786"/>
      <c r="I31" s="786"/>
      <c r="J31" s="786"/>
      <c r="K31" s="786"/>
      <c r="L31" s="786"/>
      <c r="M31" s="786"/>
      <c r="N31" s="786"/>
      <c r="O31" s="786"/>
      <c r="P31" s="786"/>
      <c r="Q31" s="786"/>
      <c r="R31" s="786"/>
      <c r="S31" s="786"/>
      <c r="T31" s="786"/>
      <c r="U31" s="786"/>
      <c r="V31" s="786"/>
      <c r="W31" s="786"/>
      <c r="X31" s="786"/>
      <c r="Y31" s="786"/>
      <c r="Z31" s="786"/>
      <c r="AA31" s="790" t="str">
        <f>IF(OR(ＺＥＨデベロッパー公開情報!AD58="",ＺＥＨデベロッパー公開情報!AD58="--選択--"),"",ＺＥＨデベロッパー公開情報!AD58)</f>
        <v/>
      </c>
      <c r="AB31" s="791"/>
      <c r="AC31" s="791"/>
      <c r="AD31" s="791"/>
      <c r="AE31" s="792"/>
      <c r="AF31" s="790" t="str">
        <f>IF(OR(ＺＥＨデベロッパー公開情報!AI58="",ＺＥＨデベロッパー公開情報!AI58="--選択--"),"",ＺＥＨデベロッパー公開情報!AI58)</f>
        <v/>
      </c>
      <c r="AG31" s="791"/>
      <c r="AH31" s="791"/>
      <c r="AI31" s="792"/>
      <c r="AJ31" s="828" t="str">
        <f>IF(ＺＥＨデベロッパー公開情報!AN58="","",ＺＥＨデベロッパー公開情報!AN58)</f>
        <v/>
      </c>
      <c r="AK31" s="829"/>
      <c r="AL31" s="829"/>
      <c r="AM31" s="829"/>
      <c r="AN31" s="829"/>
      <c r="AO31" s="830"/>
      <c r="AP31" s="814" t="str">
        <f>IF(ＺＥＨデベロッパー公開情報!AT58="","",ＺＥＨデベロッパー公開情報!AT58)</f>
        <v/>
      </c>
      <c r="AQ31" s="815"/>
      <c r="AR31" s="816"/>
      <c r="AS31" s="817" t="str">
        <f>IF(ＺＥＨデベロッパー公開情報!AX58="","",ＺＥＨデベロッパー公開情報!AX58)</f>
        <v/>
      </c>
      <c r="AT31" s="818"/>
      <c r="AU31" s="818"/>
      <c r="AV31" s="819"/>
      <c r="AW31" s="820" t="str">
        <f>IF(ＺＥＨデベロッパー公開情報!BB58="","",ＺＥＨデベロッパー公開情報!BB58)</f>
        <v/>
      </c>
      <c r="AX31" s="821"/>
      <c r="AY31" s="821"/>
      <c r="AZ31" s="822"/>
      <c r="BA31" s="813" t="str">
        <f>IF(ＺＥＨデベロッパー公開情報!BF58="","",ＺＥＨデベロッパー公開情報!BF58)</f>
        <v/>
      </c>
      <c r="BB31" s="813"/>
      <c r="BC31" s="813"/>
      <c r="BD31" s="813"/>
      <c r="BE31" s="813"/>
      <c r="BF31" s="813"/>
      <c r="BG31" s="823" t="str">
        <f>IF(ＺＥＨデベロッパー公開情報!BL58="","",ＺＥＨデベロッパー公開情報!BL58)</f>
        <v/>
      </c>
      <c r="BH31" s="824"/>
      <c r="BI31" s="824"/>
      <c r="BJ31" s="824"/>
      <c r="BK31" s="824"/>
      <c r="BL31" s="825"/>
      <c r="BM31" s="823" t="str">
        <f>IF(ＺＥＨデベロッパー公開情報!BR58="","",ＺＥＨデベロッパー公開情報!BR58)</f>
        <v/>
      </c>
      <c r="BN31" s="824"/>
      <c r="BO31" s="824"/>
      <c r="BP31" s="824"/>
      <c r="BQ31" s="824"/>
      <c r="BR31" s="825"/>
      <c r="BS31" s="937" t="str">
        <f>IF(OR(ＺＥＨデベロッパー公開情報!BX58="",ＺＥＨデベロッパー公開情報!BX58="--選択--"),"",ＺＥＨデベロッパー公開情報!BX58)</f>
        <v/>
      </c>
      <c r="BT31" s="938"/>
      <c r="BU31" s="938"/>
      <c r="BV31" s="938"/>
      <c r="BW31" s="938"/>
      <c r="BX31" s="939"/>
      <c r="BY31" s="937" t="str">
        <f>IF(OR(ＺＥＨデベロッパー公開情報!CF58="",ＺＥＨデベロッパー公開情報!CF58="--選択--"),"",ＺＥＨデベロッパー公開情報!CF58)</f>
        <v/>
      </c>
      <c r="BZ31" s="938"/>
      <c r="CA31" s="938"/>
      <c r="CB31" s="938"/>
      <c r="CC31" s="947"/>
      <c r="CD31" s="280"/>
      <c r="CE31" s="280"/>
      <c r="CF31" s="280"/>
      <c r="CG31" s="280"/>
      <c r="CH31" s="280"/>
      <c r="CI31" s="280"/>
      <c r="CJ31" s="280"/>
      <c r="CK31" s="280"/>
      <c r="CL31" s="280"/>
      <c r="CM31" s="280"/>
      <c r="CN31" s="280"/>
      <c r="CO31" s="280"/>
      <c r="CP31" s="280"/>
      <c r="CQ31" s="280"/>
      <c r="CT31" s="136"/>
      <c r="CU31" s="136"/>
      <c r="CV31" s="136"/>
      <c r="CW31" s="136"/>
      <c r="CX31" s="136"/>
      <c r="CY31" s="136"/>
      <c r="CZ31" s="136"/>
      <c r="DA31" s="136"/>
      <c r="DB31" s="136"/>
      <c r="DC31" s="136"/>
      <c r="DD31" s="136"/>
      <c r="DE31" s="136"/>
      <c r="DF31" s="136"/>
      <c r="DG31" s="136"/>
      <c r="DH31" s="136"/>
      <c r="DI31" s="136"/>
      <c r="DJ31" s="136"/>
      <c r="DK31" s="136"/>
      <c r="DL31" s="136"/>
      <c r="DM31" s="136"/>
      <c r="DN31" s="136"/>
      <c r="DO31" s="136"/>
      <c r="DP31" s="136"/>
    </row>
    <row r="32" spans="1:121" s="278" customFormat="1" ht="17.25" customHeight="1">
      <c r="A32" s="853">
        <v>4</v>
      </c>
      <c r="B32" s="854"/>
      <c r="C32" s="783" t="str">
        <f>IF(ＺＥＨデベロッパー公開情報!C59="","",ＺＥＨデベロッパー公開情報!C59)</f>
        <v/>
      </c>
      <c r="D32" s="784"/>
      <c r="E32" s="784"/>
      <c r="F32" s="784"/>
      <c r="G32" s="784"/>
      <c r="H32" s="784"/>
      <c r="I32" s="784"/>
      <c r="J32" s="784"/>
      <c r="K32" s="784"/>
      <c r="L32" s="784"/>
      <c r="M32" s="784"/>
      <c r="N32" s="784"/>
      <c r="O32" s="784"/>
      <c r="P32" s="784"/>
      <c r="Q32" s="784"/>
      <c r="R32" s="784"/>
      <c r="S32" s="784"/>
      <c r="T32" s="784"/>
      <c r="U32" s="784"/>
      <c r="V32" s="784"/>
      <c r="W32" s="784"/>
      <c r="X32" s="784"/>
      <c r="Y32" s="784"/>
      <c r="Z32" s="784"/>
      <c r="AA32" s="787" t="str">
        <f>IF(OR(ＺＥＨデベロッパー公開情報!AD59="",ＺＥＨデベロッパー公開情報!AD59="--選択--"),"",ＺＥＨデベロッパー公開情報!AD59)</f>
        <v/>
      </c>
      <c r="AB32" s="788"/>
      <c r="AC32" s="788"/>
      <c r="AD32" s="788"/>
      <c r="AE32" s="789"/>
      <c r="AF32" s="755" t="str">
        <f>IF(OR(ＺＥＨデベロッパー公開情報!AI59="",ＺＥＨデベロッパー公開情報!AI59="--選択--"),"",ＺＥＨデベロッパー公開情報!AI59)</f>
        <v/>
      </c>
      <c r="AG32" s="755"/>
      <c r="AH32" s="755"/>
      <c r="AI32" s="755"/>
      <c r="AJ32" s="756" t="str">
        <f>IF(ＺＥＨデベロッパー公開情報!AN59="","",ＺＥＨデベロッパー公開情報!AN59)</f>
        <v/>
      </c>
      <c r="AK32" s="756"/>
      <c r="AL32" s="756"/>
      <c r="AM32" s="756"/>
      <c r="AN32" s="756"/>
      <c r="AO32" s="756"/>
      <c r="AP32" s="757" t="str">
        <f>IF(ＺＥＨデベロッパー公開情報!AT59="","",ＺＥＨデベロッパー公開情報!AT59)</f>
        <v/>
      </c>
      <c r="AQ32" s="757"/>
      <c r="AR32" s="757"/>
      <c r="AS32" s="767" t="str">
        <f>IF(ＺＥＨデベロッパー公開情報!AX59="","",ＺＥＨデベロッパー公開情報!AX59)</f>
        <v/>
      </c>
      <c r="AT32" s="767"/>
      <c r="AU32" s="767"/>
      <c r="AV32" s="767"/>
      <c r="AW32" s="768" t="str">
        <f>IF(ＺＥＨデベロッパー公開情報!BB59="","",ＺＥＨデベロッパー公開情報!BB59)</f>
        <v/>
      </c>
      <c r="AX32" s="768"/>
      <c r="AY32" s="768"/>
      <c r="AZ32" s="768"/>
      <c r="BA32" s="812" t="str">
        <f>IF(ＺＥＨデベロッパー公開情報!BF59="","",ＺＥＨデベロッパー公開情報!BF59)</f>
        <v/>
      </c>
      <c r="BB32" s="812"/>
      <c r="BC32" s="812"/>
      <c r="BD32" s="812"/>
      <c r="BE32" s="812"/>
      <c r="BF32" s="812"/>
      <c r="BG32" s="769" t="str">
        <f>IF(ＺＥＨデベロッパー公開情報!BL59="","",ＺＥＨデベロッパー公開情報!BL59)</f>
        <v/>
      </c>
      <c r="BH32" s="769"/>
      <c r="BI32" s="769"/>
      <c r="BJ32" s="769"/>
      <c r="BK32" s="769"/>
      <c r="BL32" s="769"/>
      <c r="BM32" s="769" t="str">
        <f>IF(ＺＥＨデベロッパー公開情報!BR59="","",ＺＥＨデベロッパー公開情報!BR59)</f>
        <v/>
      </c>
      <c r="BN32" s="769"/>
      <c r="BO32" s="769"/>
      <c r="BP32" s="769"/>
      <c r="BQ32" s="769"/>
      <c r="BR32" s="769"/>
      <c r="BS32" s="934" t="str">
        <f>IF(OR(ＺＥＨデベロッパー公開情報!BX59="",ＺＥＨデベロッパー公開情報!BX59="--選択--"),"",ＺＥＨデベロッパー公開情報!BX59)</f>
        <v/>
      </c>
      <c r="BT32" s="935"/>
      <c r="BU32" s="935"/>
      <c r="BV32" s="935"/>
      <c r="BW32" s="935"/>
      <c r="BX32" s="936"/>
      <c r="BY32" s="934" t="str">
        <f>IF(OR(ＺＥＨデベロッパー公開情報!CF59="",ＺＥＨデベロッパー公開情報!CF59="--選択--"),"",ＺＥＨデベロッパー公開情報!CF59)</f>
        <v/>
      </c>
      <c r="BZ32" s="935"/>
      <c r="CA32" s="935"/>
      <c r="CB32" s="935"/>
      <c r="CC32" s="936"/>
      <c r="CD32" s="280"/>
      <c r="CE32" s="280"/>
      <c r="CF32" s="280"/>
      <c r="CG32" s="280"/>
      <c r="CH32" s="280"/>
      <c r="CI32" s="280"/>
      <c r="CJ32" s="280"/>
      <c r="CK32" s="280"/>
      <c r="CL32" s="280"/>
      <c r="CM32" s="280"/>
      <c r="CN32" s="280"/>
      <c r="CO32" s="280"/>
      <c r="CP32" s="280"/>
      <c r="CQ32" s="280"/>
      <c r="CR32" s="137"/>
      <c r="CT32" s="136"/>
      <c r="CU32" s="136"/>
      <c r="CV32" s="136"/>
      <c r="CW32" s="136"/>
      <c r="CX32" s="136"/>
      <c r="CY32" s="136"/>
      <c r="CZ32" s="136"/>
      <c r="DA32" s="136"/>
      <c r="DB32" s="136"/>
      <c r="DC32" s="136"/>
      <c r="DD32" s="136"/>
      <c r="DE32" s="136"/>
      <c r="DF32" s="136"/>
      <c r="DG32" s="136"/>
      <c r="DH32" s="136"/>
      <c r="DI32" s="136"/>
      <c r="DJ32" s="136"/>
      <c r="DK32" s="136"/>
      <c r="DL32" s="136"/>
      <c r="DM32" s="136"/>
      <c r="DN32" s="136"/>
      <c r="DO32" s="136"/>
      <c r="DP32" s="136"/>
    </row>
    <row r="33" spans="1:120" s="278" customFormat="1" ht="17.25" customHeight="1">
      <c r="A33" s="770">
        <v>5</v>
      </c>
      <c r="B33" s="771"/>
      <c r="C33" s="810" t="str">
        <f>IF(ＺＥＨデベロッパー公開情報!C60="","",ＺＥＨデベロッパー公開情報!C60)</f>
        <v/>
      </c>
      <c r="D33" s="811"/>
      <c r="E33" s="811"/>
      <c r="F33" s="811"/>
      <c r="G33" s="811"/>
      <c r="H33" s="811"/>
      <c r="I33" s="811"/>
      <c r="J33" s="811"/>
      <c r="K33" s="811"/>
      <c r="L33" s="811"/>
      <c r="M33" s="811"/>
      <c r="N33" s="811"/>
      <c r="O33" s="811"/>
      <c r="P33" s="811"/>
      <c r="Q33" s="811"/>
      <c r="R33" s="811"/>
      <c r="S33" s="811"/>
      <c r="T33" s="811"/>
      <c r="U33" s="811"/>
      <c r="V33" s="811"/>
      <c r="W33" s="811"/>
      <c r="X33" s="811"/>
      <c r="Y33" s="811"/>
      <c r="Z33" s="811"/>
      <c r="AA33" s="763" t="str">
        <f>IF(OR(ＺＥＨデベロッパー公開情報!AD60="",ＺＥＨデベロッパー公開情報!AD60="--選択--"),"",ＺＥＨデベロッパー公開情報!AD60)</f>
        <v/>
      </c>
      <c r="AB33" s="764"/>
      <c r="AC33" s="764"/>
      <c r="AD33" s="764"/>
      <c r="AE33" s="806"/>
      <c r="AF33" s="763" t="str">
        <f>IF(OR(ＺＥＨデベロッパー公開情報!AI60="",ＺＥＨデベロッパー公開情報!AI60="--選択--"),"",ＺＥＨデベロッパー公開情報!AI60)</f>
        <v/>
      </c>
      <c r="AG33" s="764"/>
      <c r="AH33" s="764"/>
      <c r="AI33" s="806"/>
      <c r="AJ33" s="807" t="str">
        <f>IF(ＺＥＨデベロッパー公開情報!AN60="","",ＺＥＨデベロッパー公開情報!AN60)</f>
        <v/>
      </c>
      <c r="AK33" s="808"/>
      <c r="AL33" s="808"/>
      <c r="AM33" s="808"/>
      <c r="AN33" s="808"/>
      <c r="AO33" s="809"/>
      <c r="AP33" s="793" t="str">
        <f>IF(ＺＥＨデベロッパー公開情報!AT60="","",ＺＥＨデベロッパー公開情報!AT60)</f>
        <v/>
      </c>
      <c r="AQ33" s="794"/>
      <c r="AR33" s="795"/>
      <c r="AS33" s="796" t="str">
        <f>IF(ＺＥＨデベロッパー公開情報!AX60="","",ＺＥＨデベロッパー公開情報!AX60)</f>
        <v/>
      </c>
      <c r="AT33" s="797"/>
      <c r="AU33" s="797"/>
      <c r="AV33" s="798"/>
      <c r="AW33" s="799" t="str">
        <f>IF(ＺＥＨデベロッパー公開情報!BB60="","",ＺＥＨデベロッパー公開情報!BB60)</f>
        <v/>
      </c>
      <c r="AX33" s="800"/>
      <c r="AY33" s="800"/>
      <c r="AZ33" s="801"/>
      <c r="BA33" s="813" t="str">
        <f>IF(ＺＥＨデベロッパー公開情報!BF60="","",ＺＥＨデベロッパー公開情報!BF60)</f>
        <v/>
      </c>
      <c r="BB33" s="813"/>
      <c r="BC33" s="813"/>
      <c r="BD33" s="813"/>
      <c r="BE33" s="813"/>
      <c r="BF33" s="813"/>
      <c r="BG33" s="802" t="str">
        <f>IF(ＺＥＨデベロッパー公開情報!BL60="","",ＺＥＨデベロッパー公開情報!BL60)</f>
        <v/>
      </c>
      <c r="BH33" s="803"/>
      <c r="BI33" s="803"/>
      <c r="BJ33" s="803"/>
      <c r="BK33" s="803"/>
      <c r="BL33" s="804"/>
      <c r="BM33" s="802" t="str">
        <f>IF(ＺＥＨデベロッパー公開情報!BR60="","",ＺＥＨデベロッパー公開情報!BR60)</f>
        <v/>
      </c>
      <c r="BN33" s="803"/>
      <c r="BO33" s="803"/>
      <c r="BP33" s="803"/>
      <c r="BQ33" s="803"/>
      <c r="BR33" s="804"/>
      <c r="BS33" s="940" t="str">
        <f>IF(OR(ＺＥＨデベロッパー公開情報!BX60="",ＺＥＨデベロッパー公開情報!BX60="--選択--"),"",ＺＥＨデベロッパー公開情報!BX60)</f>
        <v/>
      </c>
      <c r="BT33" s="941"/>
      <c r="BU33" s="941"/>
      <c r="BV33" s="941"/>
      <c r="BW33" s="941"/>
      <c r="BX33" s="942"/>
      <c r="BY33" s="940" t="str">
        <f>IF(OR(ＺＥＨデベロッパー公開情報!CF60="",ＺＥＨデベロッパー公開情報!CF60="--選択--"),"",ＺＥＨデベロッパー公開情報!CF60)</f>
        <v/>
      </c>
      <c r="BZ33" s="941"/>
      <c r="CA33" s="941"/>
      <c r="CB33" s="941"/>
      <c r="CC33" s="948"/>
      <c r="CD33" s="280"/>
      <c r="CE33" s="280"/>
      <c r="CF33" s="280"/>
      <c r="CG33" s="280"/>
      <c r="CH33" s="280"/>
      <c r="CI33" s="280"/>
      <c r="CJ33" s="280"/>
      <c r="CK33" s="280"/>
      <c r="CL33" s="280"/>
      <c r="CM33" s="280"/>
      <c r="CN33" s="280"/>
      <c r="CO33" s="280"/>
      <c r="CP33" s="280"/>
      <c r="CQ33" s="280"/>
      <c r="CR33" s="137"/>
      <c r="CS33" s="137"/>
      <c r="CT33" s="136"/>
      <c r="CU33" s="136"/>
      <c r="CV33" s="136"/>
      <c r="CW33" s="136"/>
      <c r="CX33" s="136"/>
      <c r="CY33" s="136"/>
      <c r="CZ33" s="136"/>
      <c r="DA33" s="136"/>
      <c r="DB33" s="136"/>
      <c r="DC33" s="136"/>
      <c r="DD33" s="136"/>
      <c r="DE33" s="136"/>
      <c r="DF33" s="136"/>
      <c r="DG33" s="136"/>
      <c r="DH33" s="136"/>
      <c r="DI33" s="136"/>
      <c r="DJ33" s="136"/>
      <c r="DK33" s="136"/>
      <c r="DL33" s="136"/>
      <c r="DM33" s="136"/>
      <c r="DN33" s="136"/>
      <c r="DO33" s="136"/>
      <c r="DP33" s="136"/>
    </row>
    <row r="34" spans="1:120" s="278" customFormat="1" ht="15" customHeight="1">
      <c r="A34" s="240"/>
      <c r="B34" s="240"/>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2"/>
      <c r="AK34" s="282"/>
      <c r="AL34" s="282"/>
      <c r="AM34" s="282"/>
      <c r="AN34" s="282"/>
      <c r="AO34" s="282"/>
      <c r="AP34" s="283"/>
      <c r="AQ34" s="283"/>
      <c r="AR34" s="283"/>
      <c r="AS34" s="284"/>
      <c r="AT34" s="284"/>
      <c r="AU34" s="284"/>
      <c r="AV34" s="284"/>
      <c r="AW34" s="281"/>
      <c r="AX34" s="281"/>
      <c r="AY34" s="281"/>
      <c r="AZ34" s="281"/>
      <c r="BA34" s="281"/>
      <c r="BB34" s="281"/>
      <c r="BC34" s="281"/>
      <c r="BD34" s="281"/>
      <c r="BE34" s="281"/>
      <c r="BF34" s="281"/>
      <c r="BG34" s="285"/>
      <c r="BH34" s="285"/>
      <c r="BI34" s="285"/>
      <c r="BJ34" s="285"/>
      <c r="BK34" s="285"/>
      <c r="BL34" s="285"/>
      <c r="BM34" s="766" t="s">
        <v>429</v>
      </c>
      <c r="BN34" s="766"/>
      <c r="BO34" s="766"/>
      <c r="BP34" s="766"/>
      <c r="BQ34" s="766"/>
      <c r="BR34" s="766"/>
      <c r="BS34" s="766"/>
      <c r="BT34" s="766"/>
      <c r="BU34" s="766"/>
      <c r="BV34" s="766"/>
      <c r="BW34" s="766"/>
      <c r="BX34" s="766"/>
      <c r="BY34" s="852">
        <f>ＺＥＨデベロッパー公開情報!CF50</f>
        <v>0</v>
      </c>
      <c r="BZ34" s="852"/>
      <c r="CA34" s="852"/>
      <c r="CB34" s="280" t="s">
        <v>430</v>
      </c>
      <c r="CC34" s="280"/>
      <c r="CD34" s="280"/>
      <c r="CE34" s="280"/>
      <c r="CF34" s="280"/>
      <c r="CG34" s="280"/>
      <c r="CH34" s="280"/>
      <c r="CI34" s="280"/>
      <c r="CJ34" s="280"/>
      <c r="CK34" s="280"/>
      <c r="CL34" s="280"/>
      <c r="CM34" s="280"/>
      <c r="CN34" s="280"/>
      <c r="CO34" s="280"/>
      <c r="CP34" s="280"/>
      <c r="CQ34" s="280"/>
      <c r="CR34" s="137"/>
      <c r="CS34" s="137"/>
      <c r="CT34" s="136"/>
      <c r="CU34" s="136"/>
      <c r="CV34" s="136"/>
      <c r="CW34" s="136"/>
      <c r="CX34" s="136"/>
      <c r="CY34" s="136"/>
      <c r="CZ34" s="136"/>
      <c r="DA34" s="136"/>
      <c r="DB34" s="136"/>
      <c r="DC34" s="136"/>
      <c r="DD34" s="136"/>
      <c r="DE34" s="136"/>
      <c r="DF34" s="136"/>
      <c r="DG34" s="136"/>
      <c r="DH34" s="136"/>
      <c r="DI34" s="136"/>
      <c r="DJ34" s="136"/>
      <c r="DK34" s="136"/>
      <c r="DL34" s="136"/>
      <c r="DM34" s="136"/>
      <c r="DN34" s="136"/>
      <c r="DO34" s="136"/>
      <c r="DP34" s="136"/>
    </row>
    <row r="35" spans="1:120" s="278" customFormat="1" ht="15" customHeight="1">
      <c r="A35" s="237"/>
      <c r="B35" s="134" t="s">
        <v>442</v>
      </c>
      <c r="C35" s="247"/>
      <c r="D35" s="247"/>
      <c r="E35" s="247"/>
      <c r="F35" s="247"/>
      <c r="G35" s="247"/>
      <c r="H35" s="247"/>
      <c r="I35" s="247"/>
      <c r="J35" s="260"/>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77"/>
      <c r="AK35" s="277"/>
      <c r="AL35" s="277"/>
      <c r="AM35" s="277"/>
      <c r="AN35" s="277"/>
      <c r="AO35" s="277"/>
      <c r="AP35" s="277"/>
      <c r="AQ35" s="277"/>
      <c r="AR35" s="277"/>
      <c r="AS35" s="277"/>
      <c r="AT35" s="277"/>
      <c r="AU35" s="277"/>
      <c r="AV35" s="277"/>
      <c r="AW35" s="277"/>
      <c r="AX35" s="277"/>
      <c r="AY35" s="277"/>
      <c r="AZ35" s="277"/>
      <c r="BA35" s="277"/>
      <c r="BB35" s="277"/>
      <c r="BC35" s="277"/>
      <c r="BD35" s="277"/>
      <c r="BE35" s="277"/>
      <c r="BF35" s="277"/>
      <c r="BG35" s="277"/>
      <c r="BH35" s="277"/>
      <c r="BI35" s="277"/>
      <c r="BJ35" s="277"/>
      <c r="BK35" s="277"/>
      <c r="BL35" s="137"/>
      <c r="BM35" s="137"/>
      <c r="BN35" s="137"/>
      <c r="BO35" s="137"/>
      <c r="BP35" s="137"/>
      <c r="BQ35" s="137"/>
      <c r="BR35" s="137"/>
      <c r="BS35" s="134"/>
      <c r="BT35" s="134"/>
      <c r="BU35" s="134"/>
      <c r="BV35" s="134"/>
      <c r="BW35" s="134"/>
      <c r="BX35" s="134"/>
      <c r="BY35" s="134"/>
      <c r="BZ35" s="134"/>
      <c r="CA35" s="134"/>
      <c r="CB35" s="134"/>
      <c r="CC35" s="134"/>
      <c r="CD35" s="137"/>
      <c r="CE35" s="137"/>
      <c r="CF35" s="137"/>
      <c r="CG35" s="137"/>
      <c r="CH35" s="137"/>
      <c r="CI35" s="137"/>
      <c r="CJ35" s="137"/>
      <c r="CK35" s="137"/>
      <c r="CL35" s="137"/>
      <c r="CM35" s="137"/>
      <c r="CN35" s="137"/>
      <c r="CO35" s="137"/>
      <c r="CP35" s="137"/>
      <c r="CQ35" s="137"/>
      <c r="CT35" s="136"/>
      <c r="CU35" s="136"/>
      <c r="CV35" s="136"/>
      <c r="CW35" s="136"/>
      <c r="CX35" s="136"/>
      <c r="CY35" s="136"/>
      <c r="CZ35" s="136"/>
      <c r="DA35" s="136"/>
      <c r="DB35" s="136"/>
      <c r="DC35" s="136"/>
      <c r="DD35" s="136"/>
      <c r="DE35" s="136"/>
      <c r="DF35" s="136"/>
      <c r="DG35" s="136"/>
      <c r="DH35" s="136"/>
      <c r="DI35" s="136"/>
      <c r="DJ35" s="136"/>
      <c r="DK35" s="136"/>
      <c r="DL35" s="136"/>
      <c r="DM35" s="136"/>
      <c r="DN35" s="136"/>
      <c r="DO35" s="136"/>
      <c r="DP35" s="136"/>
    </row>
    <row r="36" spans="1:120" s="278" customFormat="1" ht="18" customHeight="1">
      <c r="A36" s="840"/>
      <c r="B36" s="841"/>
      <c r="C36" s="844" t="s">
        <v>44</v>
      </c>
      <c r="D36" s="845"/>
      <c r="E36" s="845"/>
      <c r="F36" s="845"/>
      <c r="G36" s="845"/>
      <c r="H36" s="845"/>
      <c r="I36" s="845"/>
      <c r="J36" s="845"/>
      <c r="K36" s="845"/>
      <c r="L36" s="845"/>
      <c r="M36" s="845"/>
      <c r="N36" s="845"/>
      <c r="O36" s="845"/>
      <c r="P36" s="845"/>
      <c r="Q36" s="845"/>
      <c r="R36" s="845"/>
      <c r="S36" s="845"/>
      <c r="T36" s="845"/>
      <c r="U36" s="845"/>
      <c r="V36" s="845"/>
      <c r="W36" s="845"/>
      <c r="X36" s="845"/>
      <c r="Y36" s="845"/>
      <c r="Z36" s="845"/>
      <c r="AA36" s="844" t="s">
        <v>673</v>
      </c>
      <c r="AB36" s="845"/>
      <c r="AC36" s="845"/>
      <c r="AD36" s="845"/>
      <c r="AE36" s="846"/>
      <c r="AF36" s="844" t="s">
        <v>57</v>
      </c>
      <c r="AG36" s="845"/>
      <c r="AH36" s="845"/>
      <c r="AI36" s="846"/>
      <c r="AJ36" s="841" t="s">
        <v>45</v>
      </c>
      <c r="AK36" s="841"/>
      <c r="AL36" s="841"/>
      <c r="AM36" s="841"/>
      <c r="AN36" s="841"/>
      <c r="AO36" s="841"/>
      <c r="AP36" s="841" t="s">
        <v>46</v>
      </c>
      <c r="AQ36" s="841"/>
      <c r="AR36" s="841"/>
      <c r="AS36" s="844" t="s">
        <v>387</v>
      </c>
      <c r="AT36" s="845"/>
      <c r="AU36" s="845"/>
      <c r="AV36" s="846"/>
      <c r="AW36" s="841" t="s">
        <v>717</v>
      </c>
      <c r="AX36" s="841"/>
      <c r="AY36" s="841"/>
      <c r="AZ36" s="841"/>
      <c r="BA36" s="858" t="s">
        <v>727</v>
      </c>
      <c r="BB36" s="845"/>
      <c r="BC36" s="845"/>
      <c r="BD36" s="845"/>
      <c r="BE36" s="845"/>
      <c r="BF36" s="846"/>
      <c r="BG36" s="841" t="s">
        <v>47</v>
      </c>
      <c r="BH36" s="841"/>
      <c r="BI36" s="841"/>
      <c r="BJ36" s="841"/>
      <c r="BK36" s="841"/>
      <c r="BL36" s="841"/>
      <c r="BM36" s="841"/>
      <c r="BN36" s="841"/>
      <c r="BO36" s="841"/>
      <c r="BP36" s="841"/>
      <c r="BQ36" s="841"/>
      <c r="BR36" s="841"/>
      <c r="BS36" s="844" t="s">
        <v>431</v>
      </c>
      <c r="BT36" s="845"/>
      <c r="BU36" s="845"/>
      <c r="BV36" s="845"/>
      <c r="BW36" s="845"/>
      <c r="BX36" s="845"/>
      <c r="BY36" s="845"/>
      <c r="BZ36" s="845"/>
      <c r="CA36" s="845"/>
      <c r="CB36" s="845"/>
      <c r="CC36" s="850"/>
      <c r="CD36" s="236"/>
      <c r="CE36" s="236"/>
      <c r="CF36" s="236"/>
      <c r="CG36" s="236"/>
      <c r="CH36" s="236"/>
      <c r="CI36" s="236"/>
      <c r="CJ36" s="236"/>
      <c r="CK36" s="236"/>
      <c r="CL36" s="240"/>
      <c r="CM36" s="240"/>
      <c r="CN36" s="240"/>
      <c r="CO36" s="240"/>
      <c r="CP36" s="240"/>
      <c r="CQ36" s="240"/>
      <c r="CT36" s="136"/>
      <c r="CU36" s="136"/>
      <c r="CV36" s="136"/>
      <c r="CW36" s="136"/>
      <c r="CX36" s="136"/>
      <c r="CY36" s="136"/>
      <c r="CZ36" s="136"/>
      <c r="DA36" s="136"/>
      <c r="DB36" s="136"/>
      <c r="DC36" s="136"/>
      <c r="DD36" s="136"/>
      <c r="DE36" s="136"/>
      <c r="DF36" s="136"/>
      <c r="DG36" s="136"/>
      <c r="DH36" s="136"/>
      <c r="DI36" s="136"/>
      <c r="DJ36" s="136"/>
      <c r="DK36" s="136"/>
      <c r="DL36" s="136"/>
      <c r="DM36" s="136"/>
      <c r="DN36" s="136"/>
      <c r="DO36" s="136"/>
      <c r="DP36" s="136"/>
    </row>
    <row r="37" spans="1:120" s="278" customFormat="1" ht="18.649999999999999" customHeight="1">
      <c r="A37" s="842"/>
      <c r="B37" s="843"/>
      <c r="C37" s="847"/>
      <c r="D37" s="848"/>
      <c r="E37" s="848"/>
      <c r="F37" s="848"/>
      <c r="G37" s="848"/>
      <c r="H37" s="848"/>
      <c r="I37" s="848"/>
      <c r="J37" s="848"/>
      <c r="K37" s="848"/>
      <c r="L37" s="848"/>
      <c r="M37" s="848"/>
      <c r="N37" s="848"/>
      <c r="O37" s="848"/>
      <c r="P37" s="848"/>
      <c r="Q37" s="848"/>
      <c r="R37" s="848"/>
      <c r="S37" s="848"/>
      <c r="T37" s="848"/>
      <c r="U37" s="848"/>
      <c r="V37" s="848"/>
      <c r="W37" s="848"/>
      <c r="X37" s="848"/>
      <c r="Y37" s="848"/>
      <c r="Z37" s="848"/>
      <c r="AA37" s="847"/>
      <c r="AB37" s="848"/>
      <c r="AC37" s="848"/>
      <c r="AD37" s="848"/>
      <c r="AE37" s="849"/>
      <c r="AF37" s="847"/>
      <c r="AG37" s="848"/>
      <c r="AH37" s="848"/>
      <c r="AI37" s="849"/>
      <c r="AJ37" s="843"/>
      <c r="AK37" s="843"/>
      <c r="AL37" s="843"/>
      <c r="AM37" s="843"/>
      <c r="AN37" s="843"/>
      <c r="AO37" s="843"/>
      <c r="AP37" s="843"/>
      <c r="AQ37" s="843"/>
      <c r="AR37" s="843"/>
      <c r="AS37" s="847"/>
      <c r="AT37" s="848"/>
      <c r="AU37" s="848"/>
      <c r="AV37" s="849"/>
      <c r="AW37" s="843"/>
      <c r="AX37" s="843"/>
      <c r="AY37" s="843"/>
      <c r="AZ37" s="843"/>
      <c r="BA37" s="847"/>
      <c r="BB37" s="848"/>
      <c r="BC37" s="848"/>
      <c r="BD37" s="848"/>
      <c r="BE37" s="848"/>
      <c r="BF37" s="849"/>
      <c r="BG37" s="843" t="s">
        <v>48</v>
      </c>
      <c r="BH37" s="843"/>
      <c r="BI37" s="843"/>
      <c r="BJ37" s="843"/>
      <c r="BK37" s="843"/>
      <c r="BL37" s="843"/>
      <c r="BM37" s="843" t="s">
        <v>49</v>
      </c>
      <c r="BN37" s="843"/>
      <c r="BO37" s="843"/>
      <c r="BP37" s="843"/>
      <c r="BQ37" s="843"/>
      <c r="BR37" s="843"/>
      <c r="BS37" s="847"/>
      <c r="BT37" s="848"/>
      <c r="BU37" s="848"/>
      <c r="BV37" s="848"/>
      <c r="BW37" s="848"/>
      <c r="BX37" s="848"/>
      <c r="BY37" s="848"/>
      <c r="BZ37" s="848"/>
      <c r="CA37" s="848"/>
      <c r="CB37" s="848"/>
      <c r="CC37" s="851"/>
      <c r="CD37" s="236"/>
      <c r="CE37" s="236"/>
      <c r="CF37" s="236"/>
      <c r="CG37" s="236"/>
      <c r="CH37" s="236"/>
      <c r="CI37" s="236"/>
      <c r="CJ37" s="236"/>
      <c r="CK37" s="236"/>
      <c r="CL37" s="240"/>
      <c r="CM37" s="240"/>
      <c r="CN37" s="240"/>
      <c r="CO37" s="240"/>
      <c r="CP37" s="240"/>
      <c r="CQ37" s="240"/>
      <c r="CT37" s="136"/>
      <c r="CU37" s="136"/>
      <c r="CV37" s="136"/>
      <c r="CW37" s="136"/>
      <c r="CX37" s="136"/>
      <c r="CY37" s="136"/>
      <c r="CZ37" s="136"/>
      <c r="DA37" s="136"/>
      <c r="DB37" s="136"/>
      <c r="DC37" s="136"/>
      <c r="DD37" s="136"/>
      <c r="DE37" s="136"/>
      <c r="DF37" s="136"/>
      <c r="DG37" s="136"/>
      <c r="DH37" s="136"/>
      <c r="DI37" s="136"/>
      <c r="DJ37" s="136"/>
      <c r="DK37" s="136"/>
      <c r="DL37" s="136"/>
      <c r="DM37" s="136"/>
      <c r="DN37" s="136"/>
      <c r="DO37" s="136"/>
      <c r="DP37" s="136"/>
    </row>
    <row r="38" spans="1:120" s="278" customFormat="1" ht="17.25" customHeight="1">
      <c r="A38" s="826">
        <v>1</v>
      </c>
      <c r="B38" s="827"/>
      <c r="C38" s="835" t="str">
        <f>IF(ＺＥＨデベロッパー公開情報!C117="","",ＺＥＨデベロッパー公開情報!C117)</f>
        <v/>
      </c>
      <c r="D38" s="836"/>
      <c r="E38" s="836"/>
      <c r="F38" s="836"/>
      <c r="G38" s="836"/>
      <c r="H38" s="836"/>
      <c r="I38" s="836"/>
      <c r="J38" s="836"/>
      <c r="K38" s="836"/>
      <c r="L38" s="836"/>
      <c r="M38" s="836"/>
      <c r="N38" s="836"/>
      <c r="O38" s="836"/>
      <c r="P38" s="836"/>
      <c r="Q38" s="836"/>
      <c r="R38" s="836"/>
      <c r="S38" s="836"/>
      <c r="T38" s="836"/>
      <c r="U38" s="836"/>
      <c r="V38" s="836"/>
      <c r="W38" s="836"/>
      <c r="X38" s="836"/>
      <c r="Y38" s="836"/>
      <c r="Z38" s="836"/>
      <c r="AA38" s="837" t="str">
        <f>IF(OR(ＺＥＨデベロッパー公開情報!AD117="",ＺＥＨデベロッパー公開情報!AD117="--選択--"),"",ＺＥＨデベロッパー公開情報!AD117)</f>
        <v/>
      </c>
      <c r="AB38" s="838"/>
      <c r="AC38" s="838"/>
      <c r="AD38" s="838"/>
      <c r="AE38" s="839"/>
      <c r="AF38" s="790" t="str">
        <f>IF(OR(ＺＥＨデベロッパー公開情報!AI117="",ＺＥＨデベロッパー公開情報!AI117="--選択--"),"",ＺＥＨデベロッパー公開情報!AI117)</f>
        <v/>
      </c>
      <c r="AG38" s="791"/>
      <c r="AH38" s="791"/>
      <c r="AI38" s="792"/>
      <c r="AJ38" s="831" t="str">
        <f>IF(ＺＥＨデベロッパー公開情報!AN117="","",ＺＥＨデベロッパー公開情報!AN117)</f>
        <v/>
      </c>
      <c r="AK38" s="831"/>
      <c r="AL38" s="831"/>
      <c r="AM38" s="831"/>
      <c r="AN38" s="831"/>
      <c r="AO38" s="831"/>
      <c r="AP38" s="832" t="str">
        <f>IF(ＺＥＨデベロッパー公開情報!AT117="","",ＺＥＨデベロッパー公開情報!AT117)</f>
        <v/>
      </c>
      <c r="AQ38" s="832"/>
      <c r="AR38" s="832"/>
      <c r="AS38" s="817" t="str">
        <f>IF(ＺＥＨデベロッパー公開情報!AX117="","",ＺＥＨデベロッパー公開情報!AX117)</f>
        <v/>
      </c>
      <c r="AT38" s="818"/>
      <c r="AU38" s="818"/>
      <c r="AV38" s="819"/>
      <c r="AW38" s="833" t="str">
        <f>IF(ＺＥＨデベロッパー公開情報!BB117="","",ＺＥＨデベロッパー公開情報!BB117)</f>
        <v/>
      </c>
      <c r="AX38" s="833"/>
      <c r="AY38" s="833"/>
      <c r="AZ38" s="833"/>
      <c r="BA38" s="813" t="str">
        <f>IF(ＺＥＨデベロッパー公開情報!BF117="","",ＺＥＨデベロッパー公開情報!BF117)</f>
        <v/>
      </c>
      <c r="BB38" s="813"/>
      <c r="BC38" s="813"/>
      <c r="BD38" s="813"/>
      <c r="BE38" s="813"/>
      <c r="BF38" s="813"/>
      <c r="BG38" s="834" t="str">
        <f>IF(ＺＥＨデベロッパー公開情報!BL117="","",ＺＥＨデベロッパー公開情報!BL117)</f>
        <v/>
      </c>
      <c r="BH38" s="834"/>
      <c r="BI38" s="834"/>
      <c r="BJ38" s="834"/>
      <c r="BK38" s="834"/>
      <c r="BL38" s="834"/>
      <c r="BM38" s="834" t="str">
        <f>IF(ＺＥＨデベロッパー公開情報!BR117="","",ＺＥＨデベロッパー公開情報!BR117)</f>
        <v/>
      </c>
      <c r="BN38" s="834"/>
      <c r="BO38" s="834"/>
      <c r="BP38" s="834"/>
      <c r="BQ38" s="834"/>
      <c r="BR38" s="834"/>
      <c r="BS38" s="823" t="str">
        <f>IF(OR(ＺＥＨデベロッパー公開情報!BX117="",ＺＥＨデベロッパー公開情報!BX117="--選択--"),"",ＺＥＨデベロッパー公開情報!BX117)</f>
        <v/>
      </c>
      <c r="BT38" s="824"/>
      <c r="BU38" s="824"/>
      <c r="BV38" s="824"/>
      <c r="BW38" s="824"/>
      <c r="BX38" s="824"/>
      <c r="BY38" s="824"/>
      <c r="BZ38" s="824"/>
      <c r="CA38" s="824"/>
      <c r="CB38" s="824"/>
      <c r="CC38" s="949"/>
      <c r="CD38" s="280"/>
      <c r="CE38" s="280"/>
      <c r="CF38" s="280"/>
      <c r="CG38" s="280"/>
      <c r="CH38" s="280"/>
      <c r="CI38" s="280"/>
      <c r="CJ38" s="280"/>
      <c r="CK38" s="280"/>
      <c r="CL38" s="280"/>
      <c r="CM38" s="280"/>
      <c r="CN38" s="280"/>
      <c r="CO38" s="280"/>
      <c r="CP38" s="280"/>
      <c r="CQ38" s="280"/>
      <c r="CT38" s="136"/>
      <c r="CU38" s="136"/>
      <c r="CV38" s="136"/>
      <c r="CW38" s="136"/>
      <c r="CX38" s="136"/>
      <c r="CY38" s="136"/>
      <c r="CZ38" s="136"/>
      <c r="DA38" s="136"/>
      <c r="DB38" s="136"/>
      <c r="DC38" s="136"/>
      <c r="DD38" s="136"/>
      <c r="DE38" s="136"/>
      <c r="DF38" s="136"/>
      <c r="DG38" s="136"/>
      <c r="DH38" s="136"/>
      <c r="DI38" s="136"/>
      <c r="DJ38" s="136"/>
      <c r="DK38" s="136"/>
      <c r="DL38" s="136"/>
      <c r="DM38" s="136"/>
      <c r="DN38" s="136"/>
      <c r="DO38" s="136"/>
      <c r="DP38" s="136"/>
    </row>
    <row r="39" spans="1:120" s="278" customFormat="1" ht="17.25" customHeight="1">
      <c r="A39" s="754">
        <v>2</v>
      </c>
      <c r="B39" s="754"/>
      <c r="C39" s="783" t="str">
        <f>IF(ＺＥＨデベロッパー公開情報!C118="","",ＺＥＨデベロッパー公開情報!C118)</f>
        <v/>
      </c>
      <c r="D39" s="784"/>
      <c r="E39" s="784"/>
      <c r="F39" s="784"/>
      <c r="G39" s="784"/>
      <c r="H39" s="784"/>
      <c r="I39" s="784"/>
      <c r="J39" s="784"/>
      <c r="K39" s="784"/>
      <c r="L39" s="784"/>
      <c r="M39" s="784"/>
      <c r="N39" s="784"/>
      <c r="O39" s="784"/>
      <c r="P39" s="784"/>
      <c r="Q39" s="784"/>
      <c r="R39" s="784"/>
      <c r="S39" s="784"/>
      <c r="T39" s="784"/>
      <c r="U39" s="784"/>
      <c r="V39" s="784"/>
      <c r="W39" s="784"/>
      <c r="X39" s="784"/>
      <c r="Y39" s="784"/>
      <c r="Z39" s="784"/>
      <c r="AA39" s="787" t="str">
        <f>IF(OR(ＺＥＨデベロッパー公開情報!AD118="",ＺＥＨデベロッパー公開情報!AD118="--選択--"),"",ＺＥＨデベロッパー公開情報!AD118)</f>
        <v/>
      </c>
      <c r="AB39" s="788"/>
      <c r="AC39" s="788"/>
      <c r="AD39" s="788"/>
      <c r="AE39" s="789"/>
      <c r="AF39" s="755" t="str">
        <f>IF(OR(ＺＥＨデベロッパー公開情報!AI118="",ＺＥＨデベロッパー公開情報!AI118="--選択--"),"",ＺＥＨデベロッパー公開情報!AI118)</f>
        <v/>
      </c>
      <c r="AG39" s="755"/>
      <c r="AH39" s="755"/>
      <c r="AI39" s="755"/>
      <c r="AJ39" s="756" t="str">
        <f>IF(ＺＥＨデベロッパー公開情報!AN118="","",ＺＥＨデベロッパー公開情報!AN118)</f>
        <v/>
      </c>
      <c r="AK39" s="756"/>
      <c r="AL39" s="756"/>
      <c r="AM39" s="756"/>
      <c r="AN39" s="756"/>
      <c r="AO39" s="756"/>
      <c r="AP39" s="757" t="str">
        <f>IF(ＺＥＨデベロッパー公開情報!AT118="","",ＺＥＨデベロッパー公開情報!AT118)</f>
        <v/>
      </c>
      <c r="AQ39" s="757"/>
      <c r="AR39" s="757"/>
      <c r="AS39" s="767" t="str">
        <f>IF(ＺＥＨデベロッパー公開情報!AX118="","",ＺＥＨデベロッパー公開情報!AX118)</f>
        <v/>
      </c>
      <c r="AT39" s="767"/>
      <c r="AU39" s="767"/>
      <c r="AV39" s="767"/>
      <c r="AW39" s="768" t="str">
        <f>IF(ＺＥＨデベロッパー公開情報!BB118="","",ＺＥＨデベロッパー公開情報!BB118)</f>
        <v/>
      </c>
      <c r="AX39" s="768"/>
      <c r="AY39" s="768"/>
      <c r="AZ39" s="768"/>
      <c r="BA39" s="812" t="str">
        <f>IF(ＺＥＨデベロッパー公開情報!BF118="","",ＺＥＨデベロッパー公開情報!BF118)</f>
        <v/>
      </c>
      <c r="BB39" s="812"/>
      <c r="BC39" s="812"/>
      <c r="BD39" s="812"/>
      <c r="BE39" s="812"/>
      <c r="BF39" s="812"/>
      <c r="BG39" s="769" t="str">
        <f>IF(ＺＥＨデベロッパー公開情報!BL118="","",ＺＥＨデベロッパー公開情報!BL118)</f>
        <v/>
      </c>
      <c r="BH39" s="769"/>
      <c r="BI39" s="769"/>
      <c r="BJ39" s="769"/>
      <c r="BK39" s="769"/>
      <c r="BL39" s="769"/>
      <c r="BM39" s="769" t="str">
        <f>IF(ＺＥＨデベロッパー公開情報!BR118="","",ＺＥＨデベロッパー公開情報!BR118)</f>
        <v/>
      </c>
      <c r="BN39" s="769"/>
      <c r="BO39" s="769"/>
      <c r="BP39" s="769"/>
      <c r="BQ39" s="769"/>
      <c r="BR39" s="769"/>
      <c r="BS39" s="755" t="str">
        <f>IF(OR(ＺＥＨデベロッパー公開情報!BX118="",ＺＥＨデベロッパー公開情報!BX118="--選択--"),"",ＺＥＨデベロッパー公開情報!BX118)</f>
        <v/>
      </c>
      <c r="BT39" s="755"/>
      <c r="BU39" s="755"/>
      <c r="BV39" s="755"/>
      <c r="BW39" s="755"/>
      <c r="BX39" s="755"/>
      <c r="BY39" s="755"/>
      <c r="BZ39" s="755"/>
      <c r="CA39" s="755"/>
      <c r="CB39" s="755"/>
      <c r="CC39" s="755"/>
      <c r="CD39" s="280"/>
      <c r="CE39" s="280"/>
      <c r="CF39" s="280"/>
      <c r="CG39" s="280"/>
      <c r="CH39" s="280"/>
      <c r="CI39" s="280"/>
      <c r="CJ39" s="280"/>
      <c r="CK39" s="280"/>
      <c r="CL39" s="280"/>
      <c r="CM39" s="280"/>
      <c r="CN39" s="280"/>
      <c r="CO39" s="280"/>
      <c r="CP39" s="280"/>
      <c r="CQ39" s="280"/>
      <c r="CT39" s="136"/>
      <c r="CU39" s="136"/>
      <c r="CV39" s="136"/>
      <c r="CW39" s="136"/>
      <c r="CX39" s="136"/>
      <c r="CY39" s="136"/>
      <c r="CZ39" s="136"/>
      <c r="DA39" s="136"/>
      <c r="DB39" s="136"/>
      <c r="DC39" s="136"/>
      <c r="DD39" s="136"/>
      <c r="DE39" s="136"/>
      <c r="DF39" s="136"/>
      <c r="DG39" s="136"/>
      <c r="DH39" s="136"/>
      <c r="DI39" s="136"/>
      <c r="DJ39" s="136"/>
      <c r="DK39" s="136"/>
      <c r="DL39" s="136"/>
      <c r="DM39" s="136"/>
      <c r="DN39" s="136"/>
      <c r="DO39" s="136"/>
      <c r="DP39" s="136"/>
    </row>
    <row r="40" spans="1:120" s="278" customFormat="1" ht="17.25" customHeight="1">
      <c r="A40" s="826">
        <v>3</v>
      </c>
      <c r="B40" s="827"/>
      <c r="C40" s="785" t="str">
        <f>IF(ＺＥＨデベロッパー公開情報!C119="","",ＺＥＨデベロッパー公開情報!C119)</f>
        <v/>
      </c>
      <c r="D40" s="786"/>
      <c r="E40" s="786"/>
      <c r="F40" s="786"/>
      <c r="G40" s="786"/>
      <c r="H40" s="786"/>
      <c r="I40" s="786"/>
      <c r="J40" s="786"/>
      <c r="K40" s="786"/>
      <c r="L40" s="786"/>
      <c r="M40" s="786"/>
      <c r="N40" s="786"/>
      <c r="O40" s="786"/>
      <c r="P40" s="786"/>
      <c r="Q40" s="786"/>
      <c r="R40" s="786"/>
      <c r="S40" s="786"/>
      <c r="T40" s="786"/>
      <c r="U40" s="786"/>
      <c r="V40" s="786"/>
      <c r="W40" s="786"/>
      <c r="X40" s="786"/>
      <c r="Y40" s="786"/>
      <c r="Z40" s="786"/>
      <c r="AA40" s="790" t="str">
        <f>IF(OR(ＺＥＨデベロッパー公開情報!AD119="",ＺＥＨデベロッパー公開情報!AD119="--選択--"),"",ＺＥＨデベロッパー公開情報!AD119)</f>
        <v/>
      </c>
      <c r="AB40" s="791"/>
      <c r="AC40" s="791"/>
      <c r="AD40" s="791"/>
      <c r="AE40" s="792"/>
      <c r="AF40" s="790" t="str">
        <f>IF(OR(ＺＥＨデベロッパー公開情報!AI119="",ＺＥＨデベロッパー公開情報!AI119="--選択--"),"",ＺＥＨデベロッパー公開情報!AI119)</f>
        <v/>
      </c>
      <c r="AG40" s="791"/>
      <c r="AH40" s="791"/>
      <c r="AI40" s="792"/>
      <c r="AJ40" s="828" t="str">
        <f>IF(ＺＥＨデベロッパー公開情報!AN119="","",ＺＥＨデベロッパー公開情報!AN119)</f>
        <v/>
      </c>
      <c r="AK40" s="829"/>
      <c r="AL40" s="829"/>
      <c r="AM40" s="829"/>
      <c r="AN40" s="829"/>
      <c r="AO40" s="830"/>
      <c r="AP40" s="814" t="str">
        <f>IF(ＺＥＨデベロッパー公開情報!AT119="","",ＺＥＨデベロッパー公開情報!AT119)</f>
        <v/>
      </c>
      <c r="AQ40" s="815"/>
      <c r="AR40" s="816"/>
      <c r="AS40" s="817" t="str">
        <f>IF(ＺＥＨデベロッパー公開情報!AX119="","",ＺＥＨデベロッパー公開情報!AX119)</f>
        <v/>
      </c>
      <c r="AT40" s="818"/>
      <c r="AU40" s="818"/>
      <c r="AV40" s="819"/>
      <c r="AW40" s="820" t="str">
        <f>IF(ＺＥＨデベロッパー公開情報!BB119="","",ＺＥＨデベロッパー公開情報!BB119)</f>
        <v/>
      </c>
      <c r="AX40" s="821"/>
      <c r="AY40" s="821"/>
      <c r="AZ40" s="822"/>
      <c r="BA40" s="813" t="str">
        <f>IF(ＺＥＨデベロッパー公開情報!BF119="","",ＺＥＨデベロッパー公開情報!BF119)</f>
        <v/>
      </c>
      <c r="BB40" s="813"/>
      <c r="BC40" s="813"/>
      <c r="BD40" s="813"/>
      <c r="BE40" s="813"/>
      <c r="BF40" s="813"/>
      <c r="BG40" s="823" t="str">
        <f>IF(ＺＥＨデベロッパー公開情報!BL119="","",ＺＥＨデベロッパー公開情報!BL119)</f>
        <v/>
      </c>
      <c r="BH40" s="824"/>
      <c r="BI40" s="824"/>
      <c r="BJ40" s="824"/>
      <c r="BK40" s="824"/>
      <c r="BL40" s="825"/>
      <c r="BM40" s="823" t="str">
        <f>IF(ＺＥＨデベロッパー公開情報!BR119="","",ＺＥＨデベロッパー公開情報!BR119)</f>
        <v/>
      </c>
      <c r="BN40" s="824"/>
      <c r="BO40" s="824"/>
      <c r="BP40" s="824"/>
      <c r="BQ40" s="824"/>
      <c r="BR40" s="825"/>
      <c r="BS40" s="790" t="str">
        <f>IF(OR(ＺＥＨデベロッパー公開情報!BX119="",ＺＥＨデベロッパー公開情報!BX119="--選択--"),"",ＺＥＨデベロッパー公開情報!BX119)</f>
        <v/>
      </c>
      <c r="BT40" s="791"/>
      <c r="BU40" s="791"/>
      <c r="BV40" s="791"/>
      <c r="BW40" s="791"/>
      <c r="BX40" s="791"/>
      <c r="BY40" s="791"/>
      <c r="BZ40" s="791"/>
      <c r="CA40" s="791"/>
      <c r="CB40" s="791"/>
      <c r="CC40" s="805"/>
      <c r="CD40" s="280"/>
      <c r="CE40" s="280"/>
      <c r="CF40" s="280"/>
      <c r="CG40" s="280"/>
      <c r="CH40" s="280"/>
      <c r="CI40" s="280"/>
      <c r="CJ40" s="280"/>
      <c r="CK40" s="280"/>
      <c r="CL40" s="280"/>
      <c r="CM40" s="280"/>
      <c r="CN40" s="280"/>
      <c r="CO40" s="280"/>
      <c r="CP40" s="280"/>
      <c r="CQ40" s="280"/>
      <c r="CT40" s="136"/>
      <c r="CU40" s="136"/>
      <c r="CV40" s="136"/>
      <c r="CW40" s="136"/>
      <c r="CX40" s="136"/>
      <c r="CY40" s="136"/>
      <c r="CZ40" s="136"/>
      <c r="DA40" s="136"/>
      <c r="DB40" s="136"/>
      <c r="DC40" s="136"/>
      <c r="DD40" s="136"/>
      <c r="DE40" s="136"/>
      <c r="DF40" s="136"/>
      <c r="DG40" s="136"/>
      <c r="DH40" s="136"/>
      <c r="DI40" s="136"/>
      <c r="DJ40" s="136"/>
      <c r="DK40" s="136"/>
      <c r="DL40" s="136"/>
      <c r="DM40" s="136"/>
      <c r="DN40" s="136"/>
      <c r="DO40" s="136"/>
      <c r="DP40" s="136"/>
    </row>
    <row r="41" spans="1:120" s="278" customFormat="1" ht="17.25" customHeight="1">
      <c r="A41" s="754">
        <v>4</v>
      </c>
      <c r="B41" s="754"/>
      <c r="C41" s="783" t="str">
        <f>IF(ＺＥＨデベロッパー公開情報!C120="","",ＺＥＨデベロッパー公開情報!C120)</f>
        <v/>
      </c>
      <c r="D41" s="784"/>
      <c r="E41" s="784"/>
      <c r="F41" s="784"/>
      <c r="G41" s="784"/>
      <c r="H41" s="784"/>
      <c r="I41" s="784"/>
      <c r="J41" s="784"/>
      <c r="K41" s="784"/>
      <c r="L41" s="784"/>
      <c r="M41" s="784"/>
      <c r="N41" s="784"/>
      <c r="O41" s="784"/>
      <c r="P41" s="784"/>
      <c r="Q41" s="784"/>
      <c r="R41" s="784"/>
      <c r="S41" s="784"/>
      <c r="T41" s="784"/>
      <c r="U41" s="784"/>
      <c r="V41" s="784"/>
      <c r="W41" s="784"/>
      <c r="X41" s="784"/>
      <c r="Y41" s="784"/>
      <c r="Z41" s="784"/>
      <c r="AA41" s="787" t="str">
        <f>IF(OR(ＺＥＨデベロッパー公開情報!AD120="",ＺＥＨデベロッパー公開情報!AD120="--選択--"),"",ＺＥＨデベロッパー公開情報!AD120)</f>
        <v/>
      </c>
      <c r="AB41" s="788"/>
      <c r="AC41" s="788"/>
      <c r="AD41" s="788"/>
      <c r="AE41" s="789"/>
      <c r="AF41" s="755" t="str">
        <f>IF(OR(ＺＥＨデベロッパー公開情報!AI120="",ＺＥＨデベロッパー公開情報!AI120="--選択--"),"",ＺＥＨデベロッパー公開情報!AI120)</f>
        <v/>
      </c>
      <c r="AG41" s="755"/>
      <c r="AH41" s="755"/>
      <c r="AI41" s="755"/>
      <c r="AJ41" s="756" t="str">
        <f>IF(ＺＥＨデベロッパー公開情報!AN120="","",ＺＥＨデベロッパー公開情報!AN120)</f>
        <v/>
      </c>
      <c r="AK41" s="756"/>
      <c r="AL41" s="756"/>
      <c r="AM41" s="756"/>
      <c r="AN41" s="756"/>
      <c r="AO41" s="756"/>
      <c r="AP41" s="757" t="str">
        <f>IF(ＺＥＨデベロッパー公開情報!AT120="","",ＺＥＨデベロッパー公開情報!AT120)</f>
        <v/>
      </c>
      <c r="AQ41" s="757"/>
      <c r="AR41" s="757"/>
      <c r="AS41" s="767" t="str">
        <f>IF(ＺＥＨデベロッパー公開情報!AX120="","",ＺＥＨデベロッパー公開情報!AX120)</f>
        <v/>
      </c>
      <c r="AT41" s="767"/>
      <c r="AU41" s="767"/>
      <c r="AV41" s="767"/>
      <c r="AW41" s="768" t="str">
        <f>IF(ＺＥＨデベロッパー公開情報!BB120="","",ＺＥＨデベロッパー公開情報!BB120)</f>
        <v/>
      </c>
      <c r="AX41" s="768"/>
      <c r="AY41" s="768"/>
      <c r="AZ41" s="768"/>
      <c r="BA41" s="812" t="str">
        <f>IF(ＺＥＨデベロッパー公開情報!BF120="","",ＺＥＨデベロッパー公開情報!BF120)</f>
        <v/>
      </c>
      <c r="BB41" s="812"/>
      <c r="BC41" s="812"/>
      <c r="BD41" s="812"/>
      <c r="BE41" s="812"/>
      <c r="BF41" s="812"/>
      <c r="BG41" s="769" t="str">
        <f>IF(ＺＥＨデベロッパー公開情報!BL120="","",ＺＥＨデベロッパー公開情報!BL120)</f>
        <v/>
      </c>
      <c r="BH41" s="769"/>
      <c r="BI41" s="769"/>
      <c r="BJ41" s="769"/>
      <c r="BK41" s="769"/>
      <c r="BL41" s="769"/>
      <c r="BM41" s="769" t="str">
        <f>IF(ＺＥＨデベロッパー公開情報!BR120="","",ＺＥＨデベロッパー公開情報!BR120)</f>
        <v/>
      </c>
      <c r="BN41" s="769"/>
      <c r="BO41" s="769"/>
      <c r="BP41" s="769"/>
      <c r="BQ41" s="769"/>
      <c r="BR41" s="769"/>
      <c r="BS41" s="755" t="str">
        <f>IF(OR(ＺＥＨデベロッパー公開情報!BX120="",ＺＥＨデベロッパー公開情報!BX120="--選択--"),"",ＺＥＨデベロッパー公開情報!BX120)</f>
        <v/>
      </c>
      <c r="BT41" s="755"/>
      <c r="BU41" s="755"/>
      <c r="BV41" s="755"/>
      <c r="BW41" s="755"/>
      <c r="BX41" s="755"/>
      <c r="BY41" s="755"/>
      <c r="BZ41" s="755"/>
      <c r="CA41" s="755"/>
      <c r="CB41" s="755"/>
      <c r="CC41" s="755"/>
      <c r="CD41" s="280"/>
      <c r="CE41" s="280"/>
      <c r="CF41" s="280"/>
      <c r="CG41" s="280"/>
      <c r="CH41" s="280"/>
      <c r="CI41" s="280"/>
      <c r="CJ41" s="280"/>
      <c r="CK41" s="280"/>
      <c r="CL41" s="280"/>
      <c r="CM41" s="280"/>
      <c r="CN41" s="280"/>
      <c r="CO41" s="280"/>
      <c r="CP41" s="280"/>
      <c r="CQ41" s="280"/>
      <c r="CR41" s="137"/>
      <c r="CT41" s="136"/>
      <c r="CU41" s="136"/>
      <c r="CV41" s="136"/>
      <c r="CW41" s="136"/>
      <c r="CX41" s="136"/>
      <c r="CY41" s="136"/>
      <c r="CZ41" s="136"/>
      <c r="DA41" s="136"/>
      <c r="DB41" s="136"/>
      <c r="DC41" s="136"/>
      <c r="DD41" s="136"/>
      <c r="DE41" s="136"/>
      <c r="DF41" s="136"/>
      <c r="DG41" s="136"/>
      <c r="DH41" s="136"/>
      <c r="DI41" s="136"/>
      <c r="DJ41" s="136"/>
      <c r="DK41" s="136"/>
      <c r="DL41" s="136"/>
      <c r="DM41" s="136"/>
      <c r="DN41" s="136"/>
      <c r="DO41" s="136"/>
      <c r="DP41" s="136"/>
    </row>
    <row r="42" spans="1:120" s="278" customFormat="1" ht="17.25" customHeight="1">
      <c r="A42" s="770">
        <v>5</v>
      </c>
      <c r="B42" s="771"/>
      <c r="C42" s="810" t="str">
        <f>IF(ＺＥＨデベロッパー公開情報!C121="","",ＺＥＨデベロッパー公開情報!C121)</f>
        <v/>
      </c>
      <c r="D42" s="811"/>
      <c r="E42" s="811"/>
      <c r="F42" s="811"/>
      <c r="G42" s="811"/>
      <c r="H42" s="811"/>
      <c r="I42" s="811"/>
      <c r="J42" s="811"/>
      <c r="K42" s="811"/>
      <c r="L42" s="811"/>
      <c r="M42" s="811"/>
      <c r="N42" s="811"/>
      <c r="O42" s="811"/>
      <c r="P42" s="811"/>
      <c r="Q42" s="811"/>
      <c r="R42" s="811"/>
      <c r="S42" s="811"/>
      <c r="T42" s="811"/>
      <c r="U42" s="811"/>
      <c r="V42" s="811"/>
      <c r="W42" s="811"/>
      <c r="X42" s="811"/>
      <c r="Y42" s="811"/>
      <c r="Z42" s="811"/>
      <c r="AA42" s="763" t="str">
        <f>IF(OR(ＺＥＨデベロッパー公開情報!AD121="",ＺＥＨデベロッパー公開情報!AD121="--選択--"),"",ＺＥＨデベロッパー公開情報!AD121)</f>
        <v/>
      </c>
      <c r="AB42" s="764"/>
      <c r="AC42" s="764"/>
      <c r="AD42" s="764"/>
      <c r="AE42" s="806"/>
      <c r="AF42" s="763" t="str">
        <f>IF(OR(ＺＥＨデベロッパー公開情報!AI121="",ＺＥＨデベロッパー公開情報!AI121="--選択--"),"",ＺＥＨデベロッパー公開情報!AI121)</f>
        <v/>
      </c>
      <c r="AG42" s="764"/>
      <c r="AH42" s="764"/>
      <c r="AI42" s="806"/>
      <c r="AJ42" s="807" t="str">
        <f>IF(ＺＥＨデベロッパー公開情報!AN121="","",ＺＥＨデベロッパー公開情報!AN121)</f>
        <v/>
      </c>
      <c r="AK42" s="808"/>
      <c r="AL42" s="808"/>
      <c r="AM42" s="808"/>
      <c r="AN42" s="808"/>
      <c r="AO42" s="809"/>
      <c r="AP42" s="793" t="str">
        <f>IF(ＺＥＨデベロッパー公開情報!AT121="","",ＺＥＨデベロッパー公開情報!AT121)</f>
        <v/>
      </c>
      <c r="AQ42" s="794"/>
      <c r="AR42" s="795"/>
      <c r="AS42" s="796" t="str">
        <f>IF(ＺＥＨデベロッパー公開情報!AX121="","",ＺＥＨデベロッパー公開情報!AX121)</f>
        <v/>
      </c>
      <c r="AT42" s="797"/>
      <c r="AU42" s="797"/>
      <c r="AV42" s="798"/>
      <c r="AW42" s="799" t="str">
        <f>IF(ＺＥＨデベロッパー公開情報!BB121="","",ＺＥＨデベロッパー公開情報!BB121)</f>
        <v/>
      </c>
      <c r="AX42" s="800"/>
      <c r="AY42" s="800"/>
      <c r="AZ42" s="801"/>
      <c r="BA42" s="813" t="str">
        <f>IF(ＺＥＨデベロッパー公開情報!BF121="","",ＺＥＨデベロッパー公開情報!BF121)</f>
        <v/>
      </c>
      <c r="BB42" s="813"/>
      <c r="BC42" s="813"/>
      <c r="BD42" s="813"/>
      <c r="BE42" s="813"/>
      <c r="BF42" s="813"/>
      <c r="BG42" s="802" t="str">
        <f>IF(ＺＥＨデベロッパー公開情報!BL121="","",ＺＥＨデベロッパー公開情報!BL121)</f>
        <v/>
      </c>
      <c r="BH42" s="803"/>
      <c r="BI42" s="803"/>
      <c r="BJ42" s="803"/>
      <c r="BK42" s="803"/>
      <c r="BL42" s="804"/>
      <c r="BM42" s="802" t="str">
        <f>IF(ＺＥＨデベロッパー公開情報!BR121="","",ＺＥＨデベロッパー公開情報!BR121)</f>
        <v/>
      </c>
      <c r="BN42" s="803"/>
      <c r="BO42" s="803"/>
      <c r="BP42" s="803"/>
      <c r="BQ42" s="803"/>
      <c r="BR42" s="804"/>
      <c r="BS42" s="763" t="str">
        <f>IF(OR(ＺＥＨデベロッパー公開情報!BX121="",ＺＥＨデベロッパー公開情報!BX121="--選択--"),"",ＺＥＨデベロッパー公開情報!BX121)</f>
        <v/>
      </c>
      <c r="BT42" s="764"/>
      <c r="BU42" s="764"/>
      <c r="BV42" s="764"/>
      <c r="BW42" s="764"/>
      <c r="BX42" s="764"/>
      <c r="BY42" s="764"/>
      <c r="BZ42" s="764"/>
      <c r="CA42" s="764"/>
      <c r="CB42" s="764"/>
      <c r="CC42" s="765"/>
      <c r="CD42" s="280"/>
      <c r="CE42" s="280"/>
      <c r="CF42" s="280"/>
      <c r="CG42" s="280"/>
      <c r="CH42" s="280"/>
      <c r="CI42" s="280"/>
      <c r="CJ42" s="280"/>
      <c r="CK42" s="280"/>
      <c r="CL42" s="280"/>
      <c r="CM42" s="280"/>
      <c r="CN42" s="280"/>
      <c r="CO42" s="280"/>
      <c r="CP42" s="280"/>
      <c r="CQ42" s="280"/>
      <c r="CR42" s="137"/>
      <c r="CS42" s="137"/>
      <c r="CT42" s="136"/>
      <c r="CU42" s="136"/>
      <c r="CV42" s="136"/>
      <c r="CW42" s="136"/>
      <c r="CX42" s="136"/>
      <c r="CY42" s="136"/>
      <c r="CZ42" s="136"/>
      <c r="DA42" s="136"/>
      <c r="DB42" s="136"/>
      <c r="DC42" s="136"/>
      <c r="DD42" s="136"/>
      <c r="DE42" s="136"/>
      <c r="DF42" s="136"/>
      <c r="DG42" s="136"/>
      <c r="DH42" s="136"/>
      <c r="DI42" s="136"/>
      <c r="DJ42" s="136"/>
      <c r="DK42" s="136"/>
      <c r="DL42" s="136"/>
      <c r="DM42" s="136"/>
      <c r="DN42" s="136"/>
      <c r="DO42" s="136"/>
      <c r="DP42" s="136"/>
    </row>
    <row r="43" spans="1:120" s="278" customFormat="1" ht="15" customHeight="1">
      <c r="A43" s="240"/>
      <c r="B43" s="240"/>
      <c r="C43" s="281"/>
      <c r="D43" s="281"/>
      <c r="E43" s="281"/>
      <c r="F43" s="281"/>
      <c r="G43" s="281"/>
      <c r="H43" s="281"/>
      <c r="I43" s="281"/>
      <c r="J43" s="281"/>
      <c r="K43" s="281"/>
      <c r="L43" s="281"/>
      <c r="M43" s="281"/>
      <c r="N43" s="281"/>
      <c r="O43" s="281"/>
      <c r="P43" s="281"/>
      <c r="Q43" s="281"/>
      <c r="R43" s="281"/>
      <c r="S43" s="281"/>
      <c r="T43" s="281"/>
      <c r="U43" s="281"/>
      <c r="V43" s="281"/>
      <c r="W43" s="281"/>
      <c r="X43" s="281"/>
      <c r="Y43" s="281"/>
      <c r="Z43" s="281"/>
      <c r="AA43" s="281"/>
      <c r="AB43" s="281"/>
      <c r="AC43" s="281"/>
      <c r="AD43" s="281"/>
      <c r="AE43" s="281"/>
      <c r="AF43" s="281"/>
      <c r="AG43" s="281"/>
      <c r="AH43" s="281"/>
      <c r="AI43" s="281"/>
      <c r="AJ43" s="282"/>
      <c r="AK43" s="282"/>
      <c r="AL43" s="282"/>
      <c r="AM43" s="282"/>
      <c r="AN43" s="282"/>
      <c r="AO43" s="282"/>
      <c r="AP43" s="283"/>
      <c r="AQ43" s="283"/>
      <c r="AR43" s="283"/>
      <c r="AS43" s="284"/>
      <c r="AT43" s="284"/>
      <c r="AU43" s="284"/>
      <c r="AV43" s="284"/>
      <c r="AW43" s="281"/>
      <c r="AX43" s="281"/>
      <c r="AY43" s="281"/>
      <c r="AZ43" s="281"/>
      <c r="BA43" s="281"/>
      <c r="BB43" s="281"/>
      <c r="BC43" s="281"/>
      <c r="BD43" s="281"/>
      <c r="BE43" s="281"/>
      <c r="BF43" s="281"/>
      <c r="BG43" s="285"/>
      <c r="BH43" s="285"/>
      <c r="BI43" s="285"/>
      <c r="BJ43" s="285"/>
      <c r="BK43" s="285"/>
      <c r="BL43" s="285"/>
      <c r="BM43" s="766" t="s">
        <v>432</v>
      </c>
      <c r="BN43" s="766"/>
      <c r="BO43" s="766"/>
      <c r="BP43" s="766"/>
      <c r="BQ43" s="766"/>
      <c r="BR43" s="766"/>
      <c r="BS43" s="766"/>
      <c r="BT43" s="766"/>
      <c r="BU43" s="766"/>
      <c r="BV43" s="766"/>
      <c r="BW43" s="766"/>
      <c r="BX43" s="766"/>
      <c r="BY43" s="852">
        <f>ＺＥＨデベロッパー公開情報!CF111</f>
        <v>0</v>
      </c>
      <c r="BZ43" s="852"/>
      <c r="CA43" s="852"/>
      <c r="CB43" s="281" t="s">
        <v>430</v>
      </c>
      <c r="CC43" s="280"/>
      <c r="CD43" s="280"/>
      <c r="CE43" s="280"/>
      <c r="CF43" s="280"/>
      <c r="CG43" s="280"/>
      <c r="CH43" s="280"/>
      <c r="CI43" s="280"/>
      <c r="CJ43" s="280"/>
      <c r="CK43" s="280"/>
      <c r="CL43" s="280"/>
      <c r="CM43" s="280"/>
      <c r="CN43" s="280"/>
      <c r="CO43" s="280"/>
      <c r="CP43" s="280"/>
      <c r="CQ43" s="280"/>
      <c r="CR43" s="137"/>
      <c r="CS43" s="137"/>
      <c r="CT43" s="136"/>
      <c r="CU43" s="136"/>
      <c r="CV43" s="136"/>
      <c r="CW43" s="136"/>
      <c r="CX43" s="136"/>
      <c r="CY43" s="136"/>
      <c r="CZ43" s="136"/>
      <c r="DA43" s="136"/>
      <c r="DB43" s="136"/>
      <c r="DC43" s="136"/>
      <c r="DD43" s="136"/>
      <c r="DE43" s="136"/>
      <c r="DF43" s="136"/>
      <c r="DG43" s="136"/>
      <c r="DH43" s="136"/>
      <c r="DI43" s="136"/>
      <c r="DJ43" s="136"/>
      <c r="DK43" s="136"/>
      <c r="DL43" s="136"/>
      <c r="DM43" s="136"/>
      <c r="DN43" s="136"/>
      <c r="DO43" s="136"/>
      <c r="DP43" s="136"/>
    </row>
    <row r="44" spans="1:120" s="278" customFormat="1" ht="17.25" customHeight="1">
      <c r="A44" s="134"/>
      <c r="B44" s="240"/>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2"/>
      <c r="AK44" s="282"/>
      <c r="AL44" s="282"/>
      <c r="AM44" s="282"/>
      <c r="AN44" s="282"/>
      <c r="AO44" s="282"/>
      <c r="AP44" s="283"/>
      <c r="AQ44" s="283"/>
      <c r="AR44" s="283"/>
      <c r="AS44" s="284"/>
      <c r="AT44" s="284"/>
      <c r="AU44" s="284"/>
      <c r="AV44" s="284"/>
      <c r="AW44" s="281"/>
      <c r="AX44" s="281"/>
      <c r="AY44" s="281"/>
      <c r="AZ44" s="281"/>
      <c r="BA44" s="281"/>
      <c r="BB44" s="281"/>
      <c r="BC44" s="281"/>
      <c r="BD44" s="281"/>
      <c r="BE44" s="281"/>
      <c r="BF44" s="281"/>
      <c r="BG44" s="285"/>
      <c r="BH44" s="285"/>
      <c r="BI44" s="285"/>
      <c r="BJ44" s="285"/>
      <c r="BK44" s="285"/>
      <c r="BL44" s="285"/>
      <c r="BM44" s="285"/>
      <c r="BN44" s="285"/>
      <c r="BO44" s="750"/>
      <c r="BP44" s="750"/>
      <c r="BQ44" s="750" t="str">
        <f>IF(AND(data3!P2=1,data3!Q2=0),"（　２　／　２　　枚）",IF(C77&lt;&gt;"","（　２　／　３　　枚）","（　２　／　２　　枚）"))</f>
        <v>（　２　／　２　　枚）</v>
      </c>
      <c r="BR44" s="750"/>
      <c r="BS44" s="750"/>
      <c r="BT44" s="750"/>
      <c r="BU44" s="750"/>
      <c r="BV44" s="750"/>
      <c r="BW44" s="750"/>
      <c r="BX44" s="750"/>
      <c r="BY44" s="750"/>
      <c r="BZ44" s="750"/>
      <c r="CA44" s="750"/>
      <c r="CB44" s="750"/>
      <c r="CC44" s="750"/>
      <c r="CD44" s="280"/>
      <c r="CE44" s="280"/>
      <c r="CF44" s="280"/>
      <c r="CG44" s="280"/>
      <c r="CH44" s="280"/>
      <c r="CI44" s="280"/>
      <c r="CJ44" s="280"/>
      <c r="CK44" s="280"/>
      <c r="CL44" s="280"/>
      <c r="CM44" s="280"/>
      <c r="CN44" s="280"/>
      <c r="CO44" s="280"/>
      <c r="CP44" s="280"/>
      <c r="CQ44" s="280"/>
      <c r="CR44" s="137"/>
      <c r="CS44" s="137"/>
      <c r="CT44" s="136"/>
      <c r="CU44" s="136"/>
      <c r="CV44" s="136"/>
      <c r="CW44" s="136"/>
      <c r="CX44" s="136"/>
      <c r="CY44" s="136"/>
      <c r="CZ44" s="136"/>
      <c r="DA44" s="136"/>
      <c r="DB44" s="136"/>
      <c r="DC44" s="136"/>
      <c r="DD44" s="136"/>
      <c r="DE44" s="136"/>
      <c r="DF44" s="136"/>
      <c r="DG44" s="136"/>
      <c r="DH44" s="136"/>
      <c r="DI44" s="136"/>
      <c r="DJ44" s="136"/>
      <c r="DK44" s="136"/>
      <c r="DL44" s="136"/>
      <c r="DM44" s="136"/>
      <c r="DN44" s="136"/>
      <c r="DO44" s="136"/>
      <c r="DP44" s="136"/>
    </row>
    <row r="45" spans="1:120" s="278" customFormat="1" ht="3" customHeight="1">
      <c r="A45" s="134"/>
      <c r="B45" s="240"/>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2"/>
      <c r="AK45" s="282"/>
      <c r="AL45" s="282"/>
      <c r="AM45" s="282"/>
      <c r="AN45" s="282"/>
      <c r="AO45" s="282"/>
      <c r="AP45" s="283"/>
      <c r="AQ45" s="283"/>
      <c r="AR45" s="283"/>
      <c r="AS45" s="284"/>
      <c r="AT45" s="284"/>
      <c r="AU45" s="284"/>
      <c r="AV45" s="284"/>
      <c r="AW45" s="281"/>
      <c r="AX45" s="281"/>
      <c r="AY45" s="281"/>
      <c r="AZ45" s="281"/>
      <c r="BA45" s="281"/>
      <c r="BB45" s="281"/>
      <c r="BC45" s="281"/>
      <c r="BD45" s="281"/>
      <c r="BE45" s="281"/>
      <c r="BF45" s="281"/>
      <c r="BG45" s="285"/>
      <c r="BH45" s="285"/>
      <c r="BI45" s="285"/>
      <c r="BJ45" s="285"/>
      <c r="BK45" s="285"/>
      <c r="BL45" s="285"/>
      <c r="BM45" s="285"/>
      <c r="BN45" s="285"/>
      <c r="BO45" s="229"/>
      <c r="BP45" s="229"/>
      <c r="BQ45" s="229"/>
      <c r="BR45" s="229"/>
      <c r="BS45" s="230"/>
      <c r="BT45" s="230"/>
      <c r="BU45" s="229"/>
      <c r="BV45" s="229"/>
      <c r="BW45" s="229"/>
      <c r="BX45" s="230"/>
      <c r="BY45" s="230"/>
      <c r="BZ45" s="230"/>
      <c r="CA45" s="229"/>
      <c r="CB45" s="229"/>
      <c r="CC45" s="228"/>
      <c r="CD45" s="280"/>
      <c r="CE45" s="280"/>
      <c r="CF45" s="280"/>
      <c r="CG45" s="280"/>
      <c r="CH45" s="280"/>
      <c r="CI45" s="280"/>
      <c r="CJ45" s="280"/>
      <c r="CK45" s="280"/>
      <c r="CL45" s="280"/>
      <c r="CM45" s="280"/>
      <c r="CN45" s="280"/>
      <c r="CO45" s="280"/>
      <c r="CP45" s="280"/>
      <c r="CQ45" s="280"/>
      <c r="CR45" s="137"/>
      <c r="CS45" s="137"/>
      <c r="CT45" s="136"/>
      <c r="CU45" s="136"/>
      <c r="CV45" s="136"/>
      <c r="CW45" s="136"/>
      <c r="CX45" s="136"/>
      <c r="CY45" s="136"/>
      <c r="CZ45" s="136"/>
      <c r="DA45" s="136"/>
      <c r="DB45" s="136"/>
      <c r="DC45" s="136"/>
      <c r="DD45" s="136"/>
      <c r="DE45" s="136"/>
      <c r="DF45" s="136"/>
      <c r="DG45" s="136"/>
      <c r="DH45" s="136"/>
      <c r="DI45" s="136"/>
      <c r="DJ45" s="136"/>
      <c r="DK45" s="136"/>
      <c r="DL45" s="136"/>
      <c r="DM45" s="136"/>
      <c r="DN45" s="136"/>
      <c r="DO45" s="136"/>
      <c r="DP45" s="136"/>
    </row>
    <row r="46" spans="1:120" ht="15" customHeight="1">
      <c r="A46" s="237"/>
      <c r="B46" s="137" t="s">
        <v>443</v>
      </c>
      <c r="C46" s="246"/>
      <c r="D46" s="246"/>
      <c r="E46" s="246"/>
      <c r="F46" s="246"/>
      <c r="G46" s="246"/>
      <c r="H46" s="246"/>
      <c r="I46" s="246"/>
      <c r="J46" s="246"/>
      <c r="K46" s="246"/>
      <c r="L46" s="246"/>
      <c r="M46" s="246"/>
      <c r="N46" s="246"/>
      <c r="O46" s="246"/>
      <c r="P46" s="246"/>
      <c r="Q46" s="246"/>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0"/>
      <c r="AP46" s="286"/>
      <c r="AQ46" s="286"/>
      <c r="AR46" s="286"/>
      <c r="AS46" s="286"/>
      <c r="AT46" s="286"/>
      <c r="AU46" s="286"/>
      <c r="AV46" s="286"/>
      <c r="AW46" s="286"/>
      <c r="AX46" s="286"/>
      <c r="AY46" s="286"/>
      <c r="AZ46" s="286"/>
      <c r="BA46" s="286"/>
      <c r="BB46" s="286"/>
      <c r="BC46" s="286"/>
      <c r="BD46" s="286"/>
      <c r="BE46" s="286"/>
      <c r="BF46" s="286"/>
      <c r="BG46" s="286"/>
      <c r="BH46" s="286"/>
      <c r="BI46" s="286"/>
      <c r="BJ46" s="286"/>
      <c r="BK46" s="286"/>
      <c r="BL46" s="286"/>
      <c r="BM46" s="286"/>
      <c r="BN46" s="286"/>
      <c r="BO46" s="229"/>
      <c r="BP46" s="229"/>
      <c r="BQ46" s="230"/>
      <c r="BR46" s="230"/>
      <c r="BS46" s="229"/>
      <c r="BT46" s="229"/>
      <c r="BU46" s="230"/>
      <c r="BV46" s="230"/>
      <c r="BW46" s="230"/>
      <c r="BX46" s="229"/>
      <c r="BY46" s="229"/>
      <c r="BZ46" s="229"/>
      <c r="CA46" s="229"/>
      <c r="CB46" s="229"/>
      <c r="CC46" s="229"/>
      <c r="CD46" s="242"/>
      <c r="CE46" s="242"/>
      <c r="CF46" s="242"/>
      <c r="CG46" s="242"/>
      <c r="CH46" s="242"/>
      <c r="CI46" s="242"/>
      <c r="CJ46" s="242"/>
      <c r="CK46" s="242"/>
      <c r="CL46" s="242"/>
      <c r="CM46" s="242"/>
      <c r="CN46" s="242"/>
      <c r="CO46" s="242"/>
      <c r="CP46" s="242"/>
      <c r="CQ46" s="243"/>
    </row>
    <row r="47" spans="1:120" ht="22.5" customHeight="1">
      <c r="A47" s="772" t="s">
        <v>215</v>
      </c>
      <c r="B47" s="773"/>
      <c r="C47" s="773"/>
      <c r="D47" s="773"/>
      <c r="E47" s="773"/>
      <c r="F47" s="773"/>
      <c r="G47" s="773"/>
      <c r="H47" s="773"/>
      <c r="I47" s="773"/>
      <c r="J47" s="773"/>
      <c r="K47" s="773"/>
      <c r="L47" s="773"/>
      <c r="M47" s="773"/>
      <c r="N47" s="773"/>
      <c r="O47" s="773"/>
      <c r="P47" s="773"/>
      <c r="Q47" s="774" t="str">
        <f>IF(ＺＥＨデベロッパー公開情報!N190="","",ＺＥＨデベロッパー公開情報!N190)</f>
        <v/>
      </c>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5"/>
      <c r="AY47" s="775"/>
      <c r="AZ47" s="775"/>
      <c r="BA47" s="775"/>
      <c r="BB47" s="775"/>
      <c r="BC47" s="775"/>
      <c r="BD47" s="775"/>
      <c r="BE47" s="775"/>
      <c r="BF47" s="775"/>
      <c r="BG47" s="775"/>
      <c r="BH47" s="775"/>
      <c r="BI47" s="775"/>
      <c r="BJ47" s="775"/>
      <c r="BK47" s="775"/>
      <c r="BL47" s="775"/>
      <c r="BM47" s="775"/>
      <c r="BN47" s="775"/>
      <c r="BO47" s="775"/>
      <c r="BP47" s="775"/>
      <c r="BQ47" s="775"/>
      <c r="BR47" s="775"/>
      <c r="BS47" s="775"/>
      <c r="BT47" s="775"/>
      <c r="BU47" s="775"/>
      <c r="BV47" s="775"/>
      <c r="BW47" s="775"/>
      <c r="BX47" s="775"/>
      <c r="BY47" s="775"/>
      <c r="BZ47" s="775"/>
      <c r="CA47" s="775"/>
      <c r="CB47" s="775"/>
      <c r="CC47" s="776"/>
      <c r="CD47" s="242"/>
      <c r="CE47" s="242"/>
      <c r="CF47" s="242"/>
      <c r="CG47" s="242"/>
      <c r="CH47" s="242"/>
      <c r="CI47" s="242"/>
      <c r="CJ47" s="242"/>
      <c r="CK47" s="242"/>
      <c r="CL47" s="242"/>
      <c r="CM47" s="242"/>
      <c r="CN47" s="242"/>
      <c r="CO47" s="242"/>
      <c r="CP47" s="242"/>
      <c r="CQ47" s="243"/>
    </row>
    <row r="48" spans="1:120" ht="22.5" customHeight="1">
      <c r="A48" s="777" t="s">
        <v>372</v>
      </c>
      <c r="B48" s="778"/>
      <c r="C48" s="778"/>
      <c r="D48" s="778"/>
      <c r="E48" s="778"/>
      <c r="F48" s="778"/>
      <c r="G48" s="778"/>
      <c r="H48" s="778"/>
      <c r="I48" s="778"/>
      <c r="J48" s="778"/>
      <c r="K48" s="778"/>
      <c r="L48" s="778"/>
      <c r="M48" s="778"/>
      <c r="N48" s="778"/>
      <c r="O48" s="778"/>
      <c r="P48" s="779"/>
      <c r="Q48" s="780" t="str">
        <f>IF(OR(ＺＥＨデベロッパー公開情報!N191="",ＺＥＨデベロッパー公開情報!T191="",ＺＥＨデベロッパー公開情報!Z191=""),"",ＺＥＨデベロッパー公開情報!N191&amp;"-"&amp;ＺＥＨデベロッパー公開情報!T191&amp;"-"&amp;ＺＥＨデベロッパー公開情報!Z191)</f>
        <v/>
      </c>
      <c r="R48" s="781"/>
      <c r="S48" s="781"/>
      <c r="T48" s="781"/>
      <c r="U48" s="781"/>
      <c r="V48" s="781"/>
      <c r="W48" s="781"/>
      <c r="X48" s="781"/>
      <c r="Y48" s="781"/>
      <c r="Z48" s="781"/>
      <c r="AA48" s="781"/>
      <c r="AB48" s="781"/>
      <c r="AC48" s="781"/>
      <c r="AD48" s="781"/>
      <c r="AE48" s="781"/>
      <c r="AF48" s="781"/>
      <c r="AG48" s="781"/>
      <c r="AH48" s="781"/>
      <c r="AI48" s="781"/>
      <c r="AJ48" s="781"/>
      <c r="AK48" s="781"/>
      <c r="AL48" s="781"/>
      <c r="AM48" s="781"/>
      <c r="AN48" s="781"/>
      <c r="AO48" s="781"/>
      <c r="AP48" s="781"/>
      <c r="AQ48" s="781"/>
      <c r="AR48" s="781"/>
      <c r="AS48" s="781"/>
      <c r="AT48" s="781"/>
      <c r="AU48" s="781"/>
      <c r="AV48" s="781"/>
      <c r="AW48" s="781"/>
      <c r="AX48" s="781"/>
      <c r="AY48" s="781"/>
      <c r="AZ48" s="781"/>
      <c r="BA48" s="781"/>
      <c r="BB48" s="781"/>
      <c r="BC48" s="781"/>
      <c r="BD48" s="781"/>
      <c r="BE48" s="781"/>
      <c r="BF48" s="781"/>
      <c r="BG48" s="781"/>
      <c r="BH48" s="781"/>
      <c r="BI48" s="781"/>
      <c r="BJ48" s="781"/>
      <c r="BK48" s="781"/>
      <c r="BL48" s="781"/>
      <c r="BM48" s="781"/>
      <c r="BN48" s="781"/>
      <c r="BO48" s="781"/>
      <c r="BP48" s="781"/>
      <c r="BQ48" s="781"/>
      <c r="BR48" s="781"/>
      <c r="BS48" s="781"/>
      <c r="BT48" s="781"/>
      <c r="BU48" s="781"/>
      <c r="BV48" s="781"/>
      <c r="BW48" s="781"/>
      <c r="BX48" s="781"/>
      <c r="BY48" s="781"/>
      <c r="BZ48" s="781"/>
      <c r="CA48" s="781"/>
      <c r="CB48" s="781"/>
      <c r="CC48" s="782"/>
      <c r="CD48" s="242"/>
      <c r="CE48" s="242"/>
      <c r="CF48" s="242"/>
      <c r="CG48" s="242"/>
      <c r="CH48" s="242"/>
      <c r="CI48" s="242"/>
      <c r="CJ48" s="242"/>
      <c r="CK48" s="242"/>
      <c r="CL48" s="242"/>
      <c r="CM48" s="242"/>
      <c r="CN48" s="242"/>
      <c r="CO48" s="242"/>
      <c r="CP48" s="242"/>
      <c r="CQ48" s="243"/>
    </row>
    <row r="49" spans="1:107" ht="22.5" customHeight="1">
      <c r="A49" s="758" t="s">
        <v>433</v>
      </c>
      <c r="B49" s="759"/>
      <c r="C49" s="759"/>
      <c r="D49" s="759"/>
      <c r="E49" s="759"/>
      <c r="F49" s="759"/>
      <c r="G49" s="759"/>
      <c r="H49" s="759"/>
      <c r="I49" s="759"/>
      <c r="J49" s="759"/>
      <c r="K49" s="759"/>
      <c r="L49" s="759"/>
      <c r="M49" s="759"/>
      <c r="N49" s="759"/>
      <c r="O49" s="759"/>
      <c r="P49" s="759"/>
      <c r="Q49" s="760" t="str">
        <f>IF(ＺＥＨデベロッパー公開情報!N192="","",ＺＥＨデベロッパー公開情報!N192)</f>
        <v/>
      </c>
      <c r="R49" s="761"/>
      <c r="S49" s="761"/>
      <c r="T49" s="761"/>
      <c r="U49" s="761"/>
      <c r="V49" s="761"/>
      <c r="W49" s="761"/>
      <c r="X49" s="761"/>
      <c r="Y49" s="761"/>
      <c r="Z49" s="761"/>
      <c r="AA49" s="761"/>
      <c r="AB49" s="761"/>
      <c r="AC49" s="761"/>
      <c r="AD49" s="761"/>
      <c r="AE49" s="761"/>
      <c r="AF49" s="761"/>
      <c r="AG49" s="761"/>
      <c r="AH49" s="761"/>
      <c r="AI49" s="761"/>
      <c r="AJ49" s="761"/>
      <c r="AK49" s="761"/>
      <c r="AL49" s="761"/>
      <c r="AM49" s="761"/>
      <c r="AN49" s="761"/>
      <c r="AO49" s="761"/>
      <c r="AP49" s="761"/>
      <c r="AQ49" s="761"/>
      <c r="AR49" s="761"/>
      <c r="AS49" s="761"/>
      <c r="AT49" s="761"/>
      <c r="AU49" s="761"/>
      <c r="AV49" s="761"/>
      <c r="AW49" s="761"/>
      <c r="AX49" s="761"/>
      <c r="AY49" s="761"/>
      <c r="AZ49" s="761"/>
      <c r="BA49" s="761"/>
      <c r="BB49" s="761"/>
      <c r="BC49" s="761"/>
      <c r="BD49" s="761"/>
      <c r="BE49" s="761"/>
      <c r="BF49" s="761"/>
      <c r="BG49" s="761"/>
      <c r="BH49" s="761"/>
      <c r="BI49" s="761"/>
      <c r="BJ49" s="761"/>
      <c r="BK49" s="761"/>
      <c r="BL49" s="761"/>
      <c r="BM49" s="761"/>
      <c r="BN49" s="761"/>
      <c r="BO49" s="761"/>
      <c r="BP49" s="761"/>
      <c r="BQ49" s="761"/>
      <c r="BR49" s="761"/>
      <c r="BS49" s="761"/>
      <c r="BT49" s="761"/>
      <c r="BU49" s="761"/>
      <c r="BV49" s="761"/>
      <c r="BW49" s="761"/>
      <c r="BX49" s="761"/>
      <c r="BY49" s="761"/>
      <c r="BZ49" s="761"/>
      <c r="CA49" s="761"/>
      <c r="CB49" s="761"/>
      <c r="CC49" s="762"/>
      <c r="CD49" s="242"/>
      <c r="CE49" s="242"/>
      <c r="CF49" s="242"/>
      <c r="CG49" s="242"/>
      <c r="CH49" s="242"/>
      <c r="CI49" s="242"/>
      <c r="CJ49" s="242"/>
      <c r="CK49" s="242"/>
      <c r="CL49" s="242"/>
      <c r="CM49" s="242"/>
      <c r="CN49" s="242"/>
      <c r="CO49" s="242"/>
      <c r="CP49" s="242"/>
      <c r="CQ49" s="243"/>
    </row>
    <row r="50" spans="1:107" ht="15" customHeight="1">
      <c r="A50" s="281"/>
      <c r="B50" s="281"/>
      <c r="C50" s="281"/>
      <c r="D50" s="281"/>
      <c r="E50" s="287"/>
      <c r="F50" s="287"/>
      <c r="G50" s="287"/>
      <c r="H50" s="287"/>
      <c r="I50" s="287"/>
      <c r="J50" s="287"/>
      <c r="K50" s="287"/>
      <c r="L50" s="287"/>
      <c r="M50" s="287"/>
      <c r="N50" s="287"/>
      <c r="O50" s="287"/>
      <c r="P50" s="287"/>
      <c r="Q50" s="287"/>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238"/>
      <c r="AO50" s="240"/>
      <c r="AP50" s="286"/>
      <c r="AQ50" s="286"/>
      <c r="AR50" s="286"/>
      <c r="AS50" s="286"/>
      <c r="AT50" s="286"/>
      <c r="AU50" s="286"/>
      <c r="AV50" s="286"/>
      <c r="AW50" s="286"/>
      <c r="AX50" s="286"/>
      <c r="AY50" s="286"/>
      <c r="AZ50" s="286"/>
      <c r="BA50" s="286"/>
      <c r="BB50" s="286"/>
      <c r="BC50" s="286"/>
      <c r="BD50" s="286"/>
      <c r="BE50" s="286"/>
      <c r="BF50" s="286"/>
      <c r="BG50" s="286"/>
      <c r="BH50" s="286"/>
      <c r="BI50" s="286"/>
      <c r="BJ50" s="286"/>
      <c r="BK50" s="286"/>
      <c r="BL50" s="286"/>
      <c r="BM50" s="286"/>
      <c r="BN50" s="286"/>
      <c r="BO50" s="229"/>
      <c r="BP50" s="229"/>
      <c r="BQ50" s="230"/>
      <c r="BR50" s="230"/>
      <c r="BS50" s="229"/>
      <c r="BT50" s="229"/>
      <c r="BU50" s="230"/>
      <c r="BV50" s="230"/>
      <c r="BW50" s="230"/>
      <c r="BX50" s="229"/>
      <c r="BY50" s="229"/>
      <c r="BZ50" s="229"/>
      <c r="CA50" s="229"/>
      <c r="CB50" s="229"/>
      <c r="CC50" s="229"/>
      <c r="CD50" s="242"/>
      <c r="CE50" s="242"/>
      <c r="CF50" s="242"/>
      <c r="CG50" s="242"/>
      <c r="CH50" s="242"/>
      <c r="CI50" s="242"/>
      <c r="CJ50" s="242"/>
      <c r="CK50" s="242"/>
      <c r="CL50" s="242"/>
      <c r="CM50" s="242"/>
      <c r="CN50" s="242"/>
      <c r="CO50" s="242"/>
      <c r="CP50" s="242"/>
      <c r="CQ50" s="243"/>
    </row>
    <row r="51" spans="1:107" ht="15" customHeight="1">
      <c r="A51" s="288"/>
      <c r="B51" s="241" t="s">
        <v>444</v>
      </c>
      <c r="C51" s="281"/>
      <c r="D51" s="281"/>
      <c r="E51" s="287"/>
      <c r="F51" s="287"/>
      <c r="G51" s="287"/>
      <c r="H51" s="287"/>
      <c r="I51" s="287"/>
      <c r="J51" s="287"/>
      <c r="K51" s="287"/>
      <c r="L51" s="287"/>
      <c r="M51" s="287"/>
      <c r="N51" s="287"/>
      <c r="O51" s="287"/>
      <c r="P51" s="287"/>
      <c r="Q51" s="287"/>
      <c r="R51" s="287"/>
      <c r="S51" s="287"/>
      <c r="T51" s="287"/>
      <c r="U51" s="287"/>
      <c r="V51" s="287"/>
      <c r="W51" s="287"/>
      <c r="X51" s="287"/>
      <c r="Y51" s="287"/>
      <c r="Z51" s="287"/>
      <c r="AA51" s="287"/>
      <c r="AB51" s="287"/>
      <c r="AC51" s="287"/>
      <c r="AD51" s="287"/>
      <c r="AE51" s="287"/>
      <c r="AF51" s="287"/>
      <c r="AG51" s="287"/>
      <c r="AH51" s="287"/>
      <c r="AI51" s="287"/>
      <c r="AJ51" s="287"/>
      <c r="AK51" s="287"/>
      <c r="AL51" s="287"/>
      <c r="AM51" s="287"/>
      <c r="AN51" s="238"/>
      <c r="AO51" s="240"/>
      <c r="AP51" s="286"/>
      <c r="AQ51" s="286"/>
      <c r="AR51" s="286"/>
      <c r="AS51" s="286"/>
      <c r="AT51" s="286"/>
      <c r="AU51" s="286"/>
      <c r="AV51" s="286"/>
      <c r="AW51" s="286"/>
      <c r="AX51" s="286"/>
      <c r="AY51" s="286"/>
      <c r="AZ51" s="286"/>
      <c r="BA51" s="286"/>
      <c r="BB51" s="286"/>
      <c r="BC51" s="286"/>
      <c r="BD51" s="286"/>
      <c r="BE51" s="286"/>
      <c r="BF51" s="286"/>
      <c r="BG51" s="286"/>
      <c r="BH51" s="286"/>
      <c r="BI51" s="286"/>
      <c r="BJ51" s="286"/>
      <c r="BK51" s="286"/>
      <c r="BL51" s="286"/>
      <c r="BM51" s="286"/>
      <c r="BN51" s="286"/>
      <c r="BO51" s="229"/>
      <c r="BP51" s="229"/>
      <c r="BQ51" s="230"/>
      <c r="BR51" s="230"/>
      <c r="BS51" s="229"/>
      <c r="BT51" s="229"/>
      <c r="BU51" s="230"/>
      <c r="BV51" s="230"/>
      <c r="BW51" s="230"/>
      <c r="BX51" s="229"/>
      <c r="BY51" s="229"/>
      <c r="BZ51" s="229"/>
      <c r="CA51" s="229"/>
      <c r="CB51" s="229"/>
      <c r="CC51" s="229"/>
      <c r="CD51" s="242"/>
      <c r="CE51" s="242"/>
      <c r="CF51" s="242"/>
      <c r="CG51" s="242"/>
      <c r="CH51" s="242"/>
      <c r="CI51" s="242"/>
      <c r="CJ51" s="242"/>
      <c r="CK51" s="242"/>
      <c r="CL51" s="242"/>
      <c r="CM51" s="242"/>
      <c r="CN51" s="242"/>
      <c r="CO51" s="242"/>
      <c r="CP51" s="242"/>
      <c r="CQ51" s="243"/>
    </row>
    <row r="52" spans="1:107" s="236" customFormat="1" ht="22.5" customHeight="1">
      <c r="A52" s="732"/>
      <c r="B52" s="733"/>
      <c r="C52" s="734" t="s">
        <v>373</v>
      </c>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6"/>
      <c r="AF52" s="737" t="s">
        <v>372</v>
      </c>
      <c r="AG52" s="738"/>
      <c r="AH52" s="738"/>
      <c r="AI52" s="738"/>
      <c r="AJ52" s="738"/>
      <c r="AK52" s="738"/>
      <c r="AL52" s="738"/>
      <c r="AM52" s="738"/>
      <c r="AN52" s="738"/>
      <c r="AO52" s="738"/>
      <c r="AP52" s="738"/>
      <c r="AQ52" s="738"/>
      <c r="AR52" s="739"/>
      <c r="AS52" s="737" t="s">
        <v>434</v>
      </c>
      <c r="AT52" s="738"/>
      <c r="AU52" s="738"/>
      <c r="AV52" s="738"/>
      <c r="AW52" s="738"/>
      <c r="AX52" s="738"/>
      <c r="AY52" s="738"/>
      <c r="AZ52" s="738"/>
      <c r="BA52" s="738"/>
      <c r="BB52" s="738"/>
      <c r="BC52" s="738"/>
      <c r="BD52" s="738"/>
      <c r="BE52" s="738"/>
      <c r="BF52" s="738"/>
      <c r="BG52" s="738"/>
      <c r="BH52" s="738"/>
      <c r="BI52" s="738"/>
      <c r="BJ52" s="738"/>
      <c r="BK52" s="738"/>
      <c r="BL52" s="738"/>
      <c r="BM52" s="738"/>
      <c r="BN52" s="738"/>
      <c r="BO52" s="738"/>
      <c r="BP52" s="738"/>
      <c r="BQ52" s="738"/>
      <c r="BR52" s="738"/>
      <c r="BS52" s="738"/>
      <c r="BT52" s="738"/>
      <c r="BU52" s="738"/>
      <c r="BV52" s="738"/>
      <c r="BW52" s="738"/>
      <c r="BX52" s="738"/>
      <c r="BY52" s="738"/>
      <c r="BZ52" s="738"/>
      <c r="CA52" s="738"/>
      <c r="CB52" s="738"/>
      <c r="CC52" s="740"/>
      <c r="CD52" s="289"/>
      <c r="CE52" s="289"/>
      <c r="CF52" s="289"/>
      <c r="CG52" s="289"/>
      <c r="CH52" s="289"/>
      <c r="CI52" s="289"/>
      <c r="CJ52" s="289"/>
      <c r="CK52" s="289"/>
      <c r="CL52" s="289"/>
      <c r="CM52" s="290"/>
      <c r="CP52" s="291"/>
      <c r="CQ52" s="291"/>
      <c r="CR52" s="291"/>
      <c r="CS52" s="291"/>
      <c r="CT52" s="291"/>
      <c r="CU52" s="291"/>
      <c r="CV52" s="291"/>
      <c r="CW52" s="291"/>
      <c r="CX52" s="291"/>
      <c r="CY52" s="291"/>
      <c r="CZ52" s="291"/>
      <c r="DA52" s="291"/>
      <c r="DB52" s="291"/>
      <c r="DC52" s="291"/>
    </row>
    <row r="53" spans="1:107" s="236" customFormat="1" ht="25" customHeight="1">
      <c r="A53" s="741">
        <v>1</v>
      </c>
      <c r="B53" s="742"/>
      <c r="C53" s="743" t="str">
        <f>IF(ＺＥＨデベロッパー公開情報!C197="","",ＺＥＨデベロッパー公開情報!C197)</f>
        <v/>
      </c>
      <c r="D53" s="744"/>
      <c r="E53" s="744"/>
      <c r="F53" s="744"/>
      <c r="G53" s="744"/>
      <c r="H53" s="744"/>
      <c r="I53" s="744"/>
      <c r="J53" s="744"/>
      <c r="K53" s="744"/>
      <c r="L53" s="744"/>
      <c r="M53" s="744"/>
      <c r="N53" s="744"/>
      <c r="O53" s="744"/>
      <c r="P53" s="744"/>
      <c r="Q53" s="744"/>
      <c r="R53" s="744"/>
      <c r="S53" s="744"/>
      <c r="T53" s="744"/>
      <c r="U53" s="744"/>
      <c r="V53" s="744"/>
      <c r="W53" s="744"/>
      <c r="X53" s="744"/>
      <c r="Y53" s="744"/>
      <c r="Z53" s="744"/>
      <c r="AA53" s="744"/>
      <c r="AB53" s="744"/>
      <c r="AC53" s="744"/>
      <c r="AD53" s="744"/>
      <c r="AE53" s="744"/>
      <c r="AF53" s="745" t="str">
        <f>IF(OR(ＺＥＨデベロッパー公開情報!Q197="",ＺＥＨデベロッパー公開情報!W197="",ＺＥＨデベロッパー公開情報!AC197=""),"",ＺＥＨデベロッパー公開情報!Q197&amp;"-"&amp;ＺＥＨデベロッパー公開情報!W197&amp;"-"&amp;ＺＥＨデベロッパー公開情報!AC197)</f>
        <v/>
      </c>
      <c r="AG53" s="746"/>
      <c r="AH53" s="746"/>
      <c r="AI53" s="746"/>
      <c r="AJ53" s="746"/>
      <c r="AK53" s="746"/>
      <c r="AL53" s="746"/>
      <c r="AM53" s="746"/>
      <c r="AN53" s="746"/>
      <c r="AO53" s="746"/>
      <c r="AP53" s="746"/>
      <c r="AQ53" s="746"/>
      <c r="AR53" s="747"/>
      <c r="AS53" s="748" t="str">
        <f>IF(ＺＥＨデベロッパー公開情報!AH197="","",ＺＥＨデベロッパー公開情報!AH197)</f>
        <v/>
      </c>
      <c r="AT53" s="748"/>
      <c r="AU53" s="748"/>
      <c r="AV53" s="748"/>
      <c r="AW53" s="748"/>
      <c r="AX53" s="748"/>
      <c r="AY53" s="748"/>
      <c r="AZ53" s="748"/>
      <c r="BA53" s="748"/>
      <c r="BB53" s="748"/>
      <c r="BC53" s="748"/>
      <c r="BD53" s="748"/>
      <c r="BE53" s="748"/>
      <c r="BF53" s="748"/>
      <c r="BG53" s="748"/>
      <c r="BH53" s="748"/>
      <c r="BI53" s="748"/>
      <c r="BJ53" s="748"/>
      <c r="BK53" s="748"/>
      <c r="BL53" s="748"/>
      <c r="BM53" s="748"/>
      <c r="BN53" s="748"/>
      <c r="BO53" s="748"/>
      <c r="BP53" s="748"/>
      <c r="BQ53" s="748"/>
      <c r="BR53" s="748"/>
      <c r="BS53" s="748"/>
      <c r="BT53" s="748"/>
      <c r="BU53" s="748"/>
      <c r="BV53" s="748"/>
      <c r="BW53" s="748"/>
      <c r="BX53" s="748"/>
      <c r="BY53" s="748"/>
      <c r="BZ53" s="748"/>
      <c r="CA53" s="748"/>
      <c r="CB53" s="748"/>
      <c r="CC53" s="749"/>
      <c r="CD53" s="289"/>
      <c r="CE53" s="289"/>
      <c r="CF53" s="289"/>
      <c r="CG53" s="289"/>
      <c r="CH53" s="289"/>
      <c r="CI53" s="289"/>
      <c r="CJ53" s="289"/>
      <c r="CK53" s="289"/>
      <c r="CL53" s="289"/>
      <c r="CM53" s="292"/>
    </row>
    <row r="54" spans="1:107" s="236" customFormat="1" ht="25" customHeight="1">
      <c r="A54" s="730">
        <v>2</v>
      </c>
      <c r="B54" s="731"/>
      <c r="C54" s="713" t="str">
        <f>IF(ＺＥＨデベロッパー公開情報!C198="","",ＺＥＨデベロッパー公開情報!C198)</f>
        <v/>
      </c>
      <c r="D54" s="714"/>
      <c r="E54" s="714"/>
      <c r="F54" s="714"/>
      <c r="G54" s="714"/>
      <c r="H54" s="714"/>
      <c r="I54" s="714"/>
      <c r="J54" s="714"/>
      <c r="K54" s="714"/>
      <c r="L54" s="714"/>
      <c r="M54" s="714"/>
      <c r="N54" s="714"/>
      <c r="O54" s="714"/>
      <c r="P54" s="714"/>
      <c r="Q54" s="714"/>
      <c r="R54" s="714"/>
      <c r="S54" s="714"/>
      <c r="T54" s="714"/>
      <c r="U54" s="714"/>
      <c r="V54" s="714"/>
      <c r="W54" s="714"/>
      <c r="X54" s="714"/>
      <c r="Y54" s="714"/>
      <c r="Z54" s="714"/>
      <c r="AA54" s="714"/>
      <c r="AB54" s="714"/>
      <c r="AC54" s="714"/>
      <c r="AD54" s="714"/>
      <c r="AE54" s="714"/>
      <c r="AF54" s="715" t="str">
        <f>IF(OR(ＺＥＨデベロッパー公開情報!Q198="",ＺＥＨデベロッパー公開情報!W198="",ＺＥＨデベロッパー公開情報!AC198=""),"",ＺＥＨデベロッパー公開情報!Q198&amp;"-"&amp;ＺＥＨデベロッパー公開情報!W198&amp;"-"&amp;ＺＥＨデベロッパー公開情報!AC198)</f>
        <v/>
      </c>
      <c r="AG54" s="716"/>
      <c r="AH54" s="716"/>
      <c r="AI54" s="716"/>
      <c r="AJ54" s="716"/>
      <c r="AK54" s="716"/>
      <c r="AL54" s="716"/>
      <c r="AM54" s="716"/>
      <c r="AN54" s="716"/>
      <c r="AO54" s="716"/>
      <c r="AP54" s="716"/>
      <c r="AQ54" s="716"/>
      <c r="AR54" s="717"/>
      <c r="AS54" s="718" t="str">
        <f>IF(ＺＥＨデベロッパー公開情報!AH198="","",ＺＥＨデベロッパー公開情報!AH198)</f>
        <v/>
      </c>
      <c r="AT54" s="719"/>
      <c r="AU54" s="719"/>
      <c r="AV54" s="719"/>
      <c r="AW54" s="719"/>
      <c r="AX54" s="719"/>
      <c r="AY54" s="719"/>
      <c r="AZ54" s="719"/>
      <c r="BA54" s="719"/>
      <c r="BB54" s="719"/>
      <c r="BC54" s="719"/>
      <c r="BD54" s="719"/>
      <c r="BE54" s="719"/>
      <c r="BF54" s="719"/>
      <c r="BG54" s="719"/>
      <c r="BH54" s="719"/>
      <c r="BI54" s="719"/>
      <c r="BJ54" s="719"/>
      <c r="BK54" s="719"/>
      <c r="BL54" s="719"/>
      <c r="BM54" s="719"/>
      <c r="BN54" s="719"/>
      <c r="BO54" s="719"/>
      <c r="BP54" s="719"/>
      <c r="BQ54" s="719"/>
      <c r="BR54" s="719"/>
      <c r="BS54" s="719"/>
      <c r="BT54" s="719"/>
      <c r="BU54" s="719"/>
      <c r="BV54" s="719"/>
      <c r="BW54" s="719"/>
      <c r="BX54" s="719"/>
      <c r="BY54" s="719"/>
      <c r="BZ54" s="719"/>
      <c r="CA54" s="719"/>
      <c r="CB54" s="719"/>
      <c r="CC54" s="720"/>
      <c r="CD54" s="289"/>
      <c r="CE54" s="289"/>
      <c r="CF54" s="289"/>
      <c r="CG54" s="289"/>
      <c r="CH54" s="289"/>
      <c r="CI54" s="289"/>
      <c r="CJ54" s="289"/>
      <c r="CK54" s="289"/>
      <c r="CL54" s="289"/>
      <c r="CM54" s="292"/>
    </row>
    <row r="55" spans="1:107" s="236" customFormat="1" ht="25" customHeight="1">
      <c r="A55" s="752">
        <v>3</v>
      </c>
      <c r="B55" s="753"/>
      <c r="C55" s="723" t="str">
        <f>IF(ＺＥＨデベロッパー公開情報!C199="","",ＺＥＨデベロッパー公開情報!C199)</f>
        <v/>
      </c>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5" t="str">
        <f>IF(OR(ＺＥＨデベロッパー公開情報!Q199="",ＺＥＨデベロッパー公開情報!W199="",ＺＥＨデベロッパー公開情報!AC199=""),"",ＺＥＨデベロッパー公開情報!Q199&amp;"-"&amp;ＺＥＨデベロッパー公開情報!W199&amp;"-"&amp;ＺＥＨデベロッパー公開情報!AC199)</f>
        <v/>
      </c>
      <c r="AG55" s="726"/>
      <c r="AH55" s="726"/>
      <c r="AI55" s="726"/>
      <c r="AJ55" s="726"/>
      <c r="AK55" s="726"/>
      <c r="AL55" s="726"/>
      <c r="AM55" s="726"/>
      <c r="AN55" s="726"/>
      <c r="AO55" s="726"/>
      <c r="AP55" s="726"/>
      <c r="AQ55" s="726"/>
      <c r="AR55" s="727"/>
      <c r="AS55" s="728" t="str">
        <f>IF(ＺＥＨデベロッパー公開情報!AH199="","",ＺＥＨデベロッパー公開情報!AH199)</f>
        <v/>
      </c>
      <c r="AT55" s="728"/>
      <c r="AU55" s="728"/>
      <c r="AV55" s="728"/>
      <c r="AW55" s="728"/>
      <c r="AX55" s="728"/>
      <c r="AY55" s="728"/>
      <c r="AZ55" s="728"/>
      <c r="BA55" s="728"/>
      <c r="BB55" s="728"/>
      <c r="BC55" s="728"/>
      <c r="BD55" s="728"/>
      <c r="BE55" s="728"/>
      <c r="BF55" s="728"/>
      <c r="BG55" s="728"/>
      <c r="BH55" s="728"/>
      <c r="BI55" s="728"/>
      <c r="BJ55" s="728"/>
      <c r="BK55" s="728"/>
      <c r="BL55" s="728"/>
      <c r="BM55" s="728"/>
      <c r="BN55" s="728"/>
      <c r="BO55" s="728"/>
      <c r="BP55" s="728"/>
      <c r="BQ55" s="728"/>
      <c r="BR55" s="728"/>
      <c r="BS55" s="728"/>
      <c r="BT55" s="728"/>
      <c r="BU55" s="728"/>
      <c r="BV55" s="728"/>
      <c r="BW55" s="728"/>
      <c r="BX55" s="728"/>
      <c r="BY55" s="728"/>
      <c r="BZ55" s="728"/>
      <c r="CA55" s="728"/>
      <c r="CB55" s="728"/>
      <c r="CC55" s="729"/>
      <c r="CD55" s="289"/>
      <c r="CE55" s="289"/>
      <c r="CF55" s="289"/>
      <c r="CG55" s="289"/>
      <c r="CH55" s="289"/>
      <c r="CI55" s="289"/>
      <c r="CJ55" s="289"/>
      <c r="CK55" s="289"/>
      <c r="CL55" s="289"/>
      <c r="CM55" s="292"/>
    </row>
    <row r="56" spans="1:107" s="236" customFormat="1" ht="25" customHeight="1">
      <c r="A56" s="730">
        <v>4</v>
      </c>
      <c r="B56" s="731"/>
      <c r="C56" s="713" t="str">
        <f>IF(ＺＥＨデベロッパー公開情報!C200="","",ＺＥＨデベロッパー公開情報!C200)</f>
        <v/>
      </c>
      <c r="D56" s="714"/>
      <c r="E56" s="714"/>
      <c r="F56" s="714"/>
      <c r="G56" s="714"/>
      <c r="H56" s="714"/>
      <c r="I56" s="714"/>
      <c r="J56" s="714"/>
      <c r="K56" s="714"/>
      <c r="L56" s="714"/>
      <c r="M56" s="714"/>
      <c r="N56" s="714"/>
      <c r="O56" s="714"/>
      <c r="P56" s="714"/>
      <c r="Q56" s="714"/>
      <c r="R56" s="714"/>
      <c r="S56" s="714"/>
      <c r="T56" s="714"/>
      <c r="U56" s="714"/>
      <c r="V56" s="714"/>
      <c r="W56" s="714"/>
      <c r="X56" s="714"/>
      <c r="Y56" s="714"/>
      <c r="Z56" s="714"/>
      <c r="AA56" s="714"/>
      <c r="AB56" s="714"/>
      <c r="AC56" s="714"/>
      <c r="AD56" s="714"/>
      <c r="AE56" s="714"/>
      <c r="AF56" s="715" t="str">
        <f>IF(OR(ＺＥＨデベロッパー公開情報!Q200="",ＺＥＨデベロッパー公開情報!W200="",ＺＥＨデベロッパー公開情報!AC200=""),"",ＺＥＨデベロッパー公開情報!Q200&amp;"-"&amp;ＺＥＨデベロッパー公開情報!W200&amp;"-"&amp;ＺＥＨデベロッパー公開情報!AC200)</f>
        <v/>
      </c>
      <c r="AG56" s="716"/>
      <c r="AH56" s="716"/>
      <c r="AI56" s="716"/>
      <c r="AJ56" s="716"/>
      <c r="AK56" s="716"/>
      <c r="AL56" s="716"/>
      <c r="AM56" s="716"/>
      <c r="AN56" s="716"/>
      <c r="AO56" s="716"/>
      <c r="AP56" s="716"/>
      <c r="AQ56" s="716"/>
      <c r="AR56" s="717"/>
      <c r="AS56" s="718" t="str">
        <f>IF(ＺＥＨデベロッパー公開情報!AH200="","",ＺＥＨデベロッパー公開情報!AH200)</f>
        <v/>
      </c>
      <c r="AT56" s="719"/>
      <c r="AU56" s="719"/>
      <c r="AV56" s="719"/>
      <c r="AW56" s="719"/>
      <c r="AX56" s="719"/>
      <c r="AY56" s="719"/>
      <c r="AZ56" s="719"/>
      <c r="BA56" s="719"/>
      <c r="BB56" s="719"/>
      <c r="BC56" s="719"/>
      <c r="BD56" s="719"/>
      <c r="BE56" s="719"/>
      <c r="BF56" s="719"/>
      <c r="BG56" s="719"/>
      <c r="BH56" s="719"/>
      <c r="BI56" s="719"/>
      <c r="BJ56" s="719"/>
      <c r="BK56" s="719"/>
      <c r="BL56" s="719"/>
      <c r="BM56" s="719"/>
      <c r="BN56" s="719"/>
      <c r="BO56" s="719"/>
      <c r="BP56" s="719"/>
      <c r="BQ56" s="719"/>
      <c r="BR56" s="719"/>
      <c r="BS56" s="719"/>
      <c r="BT56" s="719"/>
      <c r="BU56" s="719"/>
      <c r="BV56" s="719"/>
      <c r="BW56" s="719"/>
      <c r="BX56" s="719"/>
      <c r="BY56" s="719"/>
      <c r="BZ56" s="719"/>
      <c r="CA56" s="719"/>
      <c r="CB56" s="719"/>
      <c r="CC56" s="720"/>
      <c r="CD56" s="289"/>
      <c r="CE56" s="289"/>
      <c r="CF56" s="289"/>
      <c r="CG56" s="289"/>
      <c r="CH56" s="289"/>
      <c r="CI56" s="289"/>
      <c r="CJ56" s="289"/>
      <c r="CK56" s="289"/>
      <c r="CL56" s="289"/>
      <c r="CM56" s="292"/>
    </row>
    <row r="57" spans="1:107" s="236" customFormat="1" ht="25" customHeight="1">
      <c r="A57" s="752">
        <v>5</v>
      </c>
      <c r="B57" s="753"/>
      <c r="C57" s="723" t="str">
        <f>IF(ＺＥＨデベロッパー公開情報!C201="","",ＺＥＨデベロッパー公開情報!C201)</f>
        <v/>
      </c>
      <c r="D57" s="724"/>
      <c r="E57" s="724"/>
      <c r="F57" s="724"/>
      <c r="G57" s="724"/>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5" t="str">
        <f>IF(OR(ＺＥＨデベロッパー公開情報!Q201="",ＺＥＨデベロッパー公開情報!W201="",ＺＥＨデベロッパー公開情報!AC201=""),"",ＺＥＨデベロッパー公開情報!Q201&amp;"-"&amp;ＺＥＨデベロッパー公開情報!W201&amp;"-"&amp;ＺＥＨデベロッパー公開情報!AC201)</f>
        <v/>
      </c>
      <c r="AG57" s="726"/>
      <c r="AH57" s="726"/>
      <c r="AI57" s="726"/>
      <c r="AJ57" s="726"/>
      <c r="AK57" s="726"/>
      <c r="AL57" s="726"/>
      <c r="AM57" s="726"/>
      <c r="AN57" s="726"/>
      <c r="AO57" s="726"/>
      <c r="AP57" s="726"/>
      <c r="AQ57" s="726"/>
      <c r="AR57" s="727"/>
      <c r="AS57" s="728" t="str">
        <f>IF(ＺＥＨデベロッパー公開情報!AH201="","",ＺＥＨデベロッパー公開情報!AH201)</f>
        <v/>
      </c>
      <c r="AT57" s="728"/>
      <c r="AU57" s="728"/>
      <c r="AV57" s="728"/>
      <c r="AW57" s="728"/>
      <c r="AX57" s="728"/>
      <c r="AY57" s="728"/>
      <c r="AZ57" s="728"/>
      <c r="BA57" s="728"/>
      <c r="BB57" s="728"/>
      <c r="BC57" s="728"/>
      <c r="BD57" s="728"/>
      <c r="BE57" s="728"/>
      <c r="BF57" s="728"/>
      <c r="BG57" s="728"/>
      <c r="BH57" s="728"/>
      <c r="BI57" s="728"/>
      <c r="BJ57" s="728"/>
      <c r="BK57" s="728"/>
      <c r="BL57" s="728"/>
      <c r="BM57" s="728"/>
      <c r="BN57" s="728"/>
      <c r="BO57" s="728"/>
      <c r="BP57" s="728"/>
      <c r="BQ57" s="728"/>
      <c r="BR57" s="728"/>
      <c r="BS57" s="728"/>
      <c r="BT57" s="728"/>
      <c r="BU57" s="728"/>
      <c r="BV57" s="728"/>
      <c r="BW57" s="728"/>
      <c r="BX57" s="728"/>
      <c r="BY57" s="728"/>
      <c r="BZ57" s="728"/>
      <c r="CA57" s="728"/>
      <c r="CB57" s="728"/>
      <c r="CC57" s="729"/>
      <c r="CD57" s="289"/>
      <c r="CE57" s="289"/>
      <c r="CF57" s="289"/>
      <c r="CG57" s="289"/>
      <c r="CH57" s="289"/>
      <c r="CI57" s="289"/>
      <c r="CJ57" s="289"/>
      <c r="CK57" s="289"/>
      <c r="CL57" s="289"/>
      <c r="CM57" s="292"/>
    </row>
    <row r="58" spans="1:107" ht="25" customHeight="1">
      <c r="A58" s="730">
        <v>6</v>
      </c>
      <c r="B58" s="731"/>
      <c r="C58" s="713" t="str">
        <f>IF(ＺＥＨデベロッパー公開情報!C202="","",ＺＥＨデベロッパー公開情報!C202)</f>
        <v/>
      </c>
      <c r="D58" s="714"/>
      <c r="E58" s="714"/>
      <c r="F58" s="714"/>
      <c r="G58" s="714"/>
      <c r="H58" s="714"/>
      <c r="I58" s="714"/>
      <c r="J58" s="714"/>
      <c r="K58" s="714"/>
      <c r="L58" s="714"/>
      <c r="M58" s="714"/>
      <c r="N58" s="714"/>
      <c r="O58" s="714"/>
      <c r="P58" s="714"/>
      <c r="Q58" s="714"/>
      <c r="R58" s="714"/>
      <c r="S58" s="714"/>
      <c r="T58" s="714"/>
      <c r="U58" s="714"/>
      <c r="V58" s="714"/>
      <c r="W58" s="714"/>
      <c r="X58" s="714"/>
      <c r="Y58" s="714"/>
      <c r="Z58" s="714"/>
      <c r="AA58" s="714"/>
      <c r="AB58" s="714"/>
      <c r="AC58" s="714"/>
      <c r="AD58" s="714"/>
      <c r="AE58" s="714"/>
      <c r="AF58" s="715" t="str">
        <f>IF(OR(ＺＥＨデベロッパー公開情報!Q202="",ＺＥＨデベロッパー公開情報!W202="",ＺＥＨデベロッパー公開情報!AC202=""),"",ＺＥＨデベロッパー公開情報!Q202&amp;"-"&amp;ＺＥＨデベロッパー公開情報!W202&amp;"-"&amp;ＺＥＨデベロッパー公開情報!AC202)</f>
        <v/>
      </c>
      <c r="AG58" s="716"/>
      <c r="AH58" s="716"/>
      <c r="AI58" s="716"/>
      <c r="AJ58" s="716"/>
      <c r="AK58" s="716"/>
      <c r="AL58" s="716"/>
      <c r="AM58" s="716"/>
      <c r="AN58" s="716"/>
      <c r="AO58" s="716"/>
      <c r="AP58" s="716"/>
      <c r="AQ58" s="716"/>
      <c r="AR58" s="717"/>
      <c r="AS58" s="718" t="str">
        <f>IF(ＺＥＨデベロッパー公開情報!AH202="","",ＺＥＨデベロッパー公開情報!AH202)</f>
        <v/>
      </c>
      <c r="AT58" s="719"/>
      <c r="AU58" s="719"/>
      <c r="AV58" s="719"/>
      <c r="AW58" s="719"/>
      <c r="AX58" s="719"/>
      <c r="AY58" s="719"/>
      <c r="AZ58" s="719"/>
      <c r="BA58" s="719"/>
      <c r="BB58" s="719"/>
      <c r="BC58" s="719"/>
      <c r="BD58" s="719"/>
      <c r="BE58" s="719"/>
      <c r="BF58" s="719"/>
      <c r="BG58" s="719"/>
      <c r="BH58" s="719"/>
      <c r="BI58" s="719"/>
      <c r="BJ58" s="719"/>
      <c r="BK58" s="719"/>
      <c r="BL58" s="719"/>
      <c r="BM58" s="719"/>
      <c r="BN58" s="719"/>
      <c r="BO58" s="719"/>
      <c r="BP58" s="719"/>
      <c r="BQ58" s="719"/>
      <c r="BR58" s="719"/>
      <c r="BS58" s="719"/>
      <c r="BT58" s="719"/>
      <c r="BU58" s="719"/>
      <c r="BV58" s="719"/>
      <c r="BW58" s="719"/>
      <c r="BX58" s="719"/>
      <c r="BY58" s="719"/>
      <c r="BZ58" s="719"/>
      <c r="CA58" s="719"/>
      <c r="CB58" s="719"/>
      <c r="CC58" s="720"/>
    </row>
    <row r="59" spans="1:107" ht="25" customHeight="1">
      <c r="A59" s="752">
        <v>7</v>
      </c>
      <c r="B59" s="753"/>
      <c r="C59" s="723" t="str">
        <f>IF(ＺＥＨデベロッパー公開情報!C203="","",ＺＥＨデベロッパー公開情報!C203)</f>
        <v/>
      </c>
      <c r="D59" s="724"/>
      <c r="E59" s="724"/>
      <c r="F59" s="724"/>
      <c r="G59" s="724"/>
      <c r="H59" s="724"/>
      <c r="I59" s="724"/>
      <c r="J59" s="724"/>
      <c r="K59" s="724"/>
      <c r="L59" s="724"/>
      <c r="M59" s="724"/>
      <c r="N59" s="724"/>
      <c r="O59" s="724"/>
      <c r="P59" s="724"/>
      <c r="Q59" s="724"/>
      <c r="R59" s="724"/>
      <c r="S59" s="724"/>
      <c r="T59" s="724"/>
      <c r="U59" s="724"/>
      <c r="V59" s="724"/>
      <c r="W59" s="724"/>
      <c r="X59" s="724"/>
      <c r="Y59" s="724"/>
      <c r="Z59" s="724"/>
      <c r="AA59" s="724"/>
      <c r="AB59" s="724"/>
      <c r="AC59" s="724"/>
      <c r="AD59" s="724"/>
      <c r="AE59" s="724"/>
      <c r="AF59" s="725" t="str">
        <f>IF(OR(ＺＥＨデベロッパー公開情報!Q203="",ＺＥＨデベロッパー公開情報!W203="",ＺＥＨデベロッパー公開情報!AC203=""),"",ＺＥＨデベロッパー公開情報!Q203&amp;"-"&amp;ＺＥＨデベロッパー公開情報!W203&amp;"-"&amp;ＺＥＨデベロッパー公開情報!AC203)</f>
        <v/>
      </c>
      <c r="AG59" s="726"/>
      <c r="AH59" s="726"/>
      <c r="AI59" s="726"/>
      <c r="AJ59" s="726"/>
      <c r="AK59" s="726"/>
      <c r="AL59" s="726"/>
      <c r="AM59" s="726"/>
      <c r="AN59" s="726"/>
      <c r="AO59" s="726"/>
      <c r="AP59" s="726"/>
      <c r="AQ59" s="726"/>
      <c r="AR59" s="727"/>
      <c r="AS59" s="728" t="str">
        <f>IF(ＺＥＨデベロッパー公開情報!AH203="","",ＺＥＨデベロッパー公開情報!AH203)</f>
        <v/>
      </c>
      <c r="AT59" s="728"/>
      <c r="AU59" s="728"/>
      <c r="AV59" s="728"/>
      <c r="AW59" s="728"/>
      <c r="AX59" s="728"/>
      <c r="AY59" s="728"/>
      <c r="AZ59" s="728"/>
      <c r="BA59" s="728"/>
      <c r="BB59" s="728"/>
      <c r="BC59" s="728"/>
      <c r="BD59" s="728"/>
      <c r="BE59" s="728"/>
      <c r="BF59" s="728"/>
      <c r="BG59" s="728"/>
      <c r="BH59" s="728"/>
      <c r="BI59" s="728"/>
      <c r="BJ59" s="728"/>
      <c r="BK59" s="728"/>
      <c r="BL59" s="728"/>
      <c r="BM59" s="728"/>
      <c r="BN59" s="728"/>
      <c r="BO59" s="728"/>
      <c r="BP59" s="728"/>
      <c r="BQ59" s="728"/>
      <c r="BR59" s="728"/>
      <c r="BS59" s="728"/>
      <c r="BT59" s="728"/>
      <c r="BU59" s="728"/>
      <c r="BV59" s="728"/>
      <c r="BW59" s="728"/>
      <c r="BX59" s="728"/>
      <c r="BY59" s="728"/>
      <c r="BZ59" s="728"/>
      <c r="CA59" s="728"/>
      <c r="CB59" s="728"/>
      <c r="CC59" s="729"/>
    </row>
    <row r="60" spans="1:107" ht="25" customHeight="1">
      <c r="A60" s="730">
        <v>8</v>
      </c>
      <c r="B60" s="731"/>
      <c r="C60" s="713" t="str">
        <f>IF(ＺＥＨデベロッパー公開情報!C204="","",ＺＥＨデベロッパー公開情報!C204)</f>
        <v/>
      </c>
      <c r="D60" s="714"/>
      <c r="E60" s="714"/>
      <c r="F60" s="714"/>
      <c r="G60" s="714"/>
      <c r="H60" s="714"/>
      <c r="I60" s="714"/>
      <c r="J60" s="714"/>
      <c r="K60" s="714"/>
      <c r="L60" s="714"/>
      <c r="M60" s="714"/>
      <c r="N60" s="714"/>
      <c r="O60" s="714"/>
      <c r="P60" s="714"/>
      <c r="Q60" s="714"/>
      <c r="R60" s="714"/>
      <c r="S60" s="714"/>
      <c r="T60" s="714"/>
      <c r="U60" s="714"/>
      <c r="V60" s="714"/>
      <c r="W60" s="714"/>
      <c r="X60" s="714"/>
      <c r="Y60" s="714"/>
      <c r="Z60" s="714"/>
      <c r="AA60" s="714"/>
      <c r="AB60" s="714"/>
      <c r="AC60" s="714"/>
      <c r="AD60" s="714"/>
      <c r="AE60" s="714"/>
      <c r="AF60" s="715" t="str">
        <f>IF(OR(ＺＥＨデベロッパー公開情報!Q204="",ＺＥＨデベロッパー公開情報!W204="",ＺＥＨデベロッパー公開情報!AC204=""),"",ＺＥＨデベロッパー公開情報!Q204&amp;"-"&amp;ＺＥＨデベロッパー公開情報!W204&amp;"-"&amp;ＺＥＨデベロッパー公開情報!AC204)</f>
        <v/>
      </c>
      <c r="AG60" s="716"/>
      <c r="AH60" s="716"/>
      <c r="AI60" s="716"/>
      <c r="AJ60" s="716"/>
      <c r="AK60" s="716"/>
      <c r="AL60" s="716"/>
      <c r="AM60" s="716"/>
      <c r="AN60" s="716"/>
      <c r="AO60" s="716"/>
      <c r="AP60" s="716"/>
      <c r="AQ60" s="716"/>
      <c r="AR60" s="717"/>
      <c r="AS60" s="718" t="str">
        <f>IF(ＺＥＨデベロッパー公開情報!AH204="","",ＺＥＨデベロッパー公開情報!AH204)</f>
        <v/>
      </c>
      <c r="AT60" s="719"/>
      <c r="AU60" s="719"/>
      <c r="AV60" s="719"/>
      <c r="AW60" s="719"/>
      <c r="AX60" s="719"/>
      <c r="AY60" s="719"/>
      <c r="AZ60" s="719"/>
      <c r="BA60" s="719"/>
      <c r="BB60" s="719"/>
      <c r="BC60" s="719"/>
      <c r="BD60" s="719"/>
      <c r="BE60" s="719"/>
      <c r="BF60" s="719"/>
      <c r="BG60" s="719"/>
      <c r="BH60" s="719"/>
      <c r="BI60" s="719"/>
      <c r="BJ60" s="719"/>
      <c r="BK60" s="719"/>
      <c r="BL60" s="719"/>
      <c r="BM60" s="719"/>
      <c r="BN60" s="719"/>
      <c r="BO60" s="719"/>
      <c r="BP60" s="719"/>
      <c r="BQ60" s="719"/>
      <c r="BR60" s="719"/>
      <c r="BS60" s="719"/>
      <c r="BT60" s="719"/>
      <c r="BU60" s="719"/>
      <c r="BV60" s="719"/>
      <c r="BW60" s="719"/>
      <c r="BX60" s="719"/>
      <c r="BY60" s="719"/>
      <c r="BZ60" s="719"/>
      <c r="CA60" s="719"/>
      <c r="CB60" s="719"/>
      <c r="CC60" s="720"/>
    </row>
    <row r="61" spans="1:107" ht="25" customHeight="1">
      <c r="A61" s="752">
        <v>9</v>
      </c>
      <c r="B61" s="753"/>
      <c r="C61" s="723" t="str">
        <f>IF(ＺＥＨデベロッパー公開情報!C205="","",ＺＥＨデベロッパー公開情報!C205)</f>
        <v/>
      </c>
      <c r="D61" s="724"/>
      <c r="E61" s="724"/>
      <c r="F61" s="724"/>
      <c r="G61" s="724"/>
      <c r="H61" s="724"/>
      <c r="I61" s="724"/>
      <c r="J61" s="724"/>
      <c r="K61" s="724"/>
      <c r="L61" s="724"/>
      <c r="M61" s="724"/>
      <c r="N61" s="724"/>
      <c r="O61" s="724"/>
      <c r="P61" s="724"/>
      <c r="Q61" s="724"/>
      <c r="R61" s="724"/>
      <c r="S61" s="724"/>
      <c r="T61" s="724"/>
      <c r="U61" s="724"/>
      <c r="V61" s="724"/>
      <c r="W61" s="724"/>
      <c r="X61" s="724"/>
      <c r="Y61" s="724"/>
      <c r="Z61" s="724"/>
      <c r="AA61" s="724"/>
      <c r="AB61" s="724"/>
      <c r="AC61" s="724"/>
      <c r="AD61" s="724"/>
      <c r="AE61" s="724"/>
      <c r="AF61" s="725" t="str">
        <f>IF(OR(ＺＥＨデベロッパー公開情報!Q205="",ＺＥＨデベロッパー公開情報!W205="",ＺＥＨデベロッパー公開情報!AC205=""),"",ＺＥＨデベロッパー公開情報!Q205&amp;"-"&amp;ＺＥＨデベロッパー公開情報!W205&amp;"-"&amp;ＺＥＨデベロッパー公開情報!AC205)</f>
        <v/>
      </c>
      <c r="AG61" s="726"/>
      <c r="AH61" s="726"/>
      <c r="AI61" s="726"/>
      <c r="AJ61" s="726"/>
      <c r="AK61" s="726"/>
      <c r="AL61" s="726"/>
      <c r="AM61" s="726"/>
      <c r="AN61" s="726"/>
      <c r="AO61" s="726"/>
      <c r="AP61" s="726"/>
      <c r="AQ61" s="726"/>
      <c r="AR61" s="727"/>
      <c r="AS61" s="728" t="str">
        <f>IF(ＺＥＨデベロッパー公開情報!AH205="","",ＺＥＨデベロッパー公開情報!AH205)</f>
        <v/>
      </c>
      <c r="AT61" s="728"/>
      <c r="AU61" s="728"/>
      <c r="AV61" s="728"/>
      <c r="AW61" s="728"/>
      <c r="AX61" s="728"/>
      <c r="AY61" s="728"/>
      <c r="AZ61" s="728"/>
      <c r="BA61" s="728"/>
      <c r="BB61" s="728"/>
      <c r="BC61" s="728"/>
      <c r="BD61" s="728"/>
      <c r="BE61" s="728"/>
      <c r="BF61" s="728"/>
      <c r="BG61" s="728"/>
      <c r="BH61" s="728"/>
      <c r="BI61" s="728"/>
      <c r="BJ61" s="728"/>
      <c r="BK61" s="728"/>
      <c r="BL61" s="728"/>
      <c r="BM61" s="728"/>
      <c r="BN61" s="728"/>
      <c r="BO61" s="728"/>
      <c r="BP61" s="728"/>
      <c r="BQ61" s="728"/>
      <c r="BR61" s="728"/>
      <c r="BS61" s="728"/>
      <c r="BT61" s="728"/>
      <c r="BU61" s="728"/>
      <c r="BV61" s="728"/>
      <c r="BW61" s="728"/>
      <c r="BX61" s="728"/>
      <c r="BY61" s="728"/>
      <c r="BZ61" s="728"/>
      <c r="CA61" s="728"/>
      <c r="CB61" s="728"/>
      <c r="CC61" s="729"/>
    </row>
    <row r="62" spans="1:107" ht="25" customHeight="1">
      <c r="A62" s="730">
        <v>10</v>
      </c>
      <c r="B62" s="731"/>
      <c r="C62" s="713" t="str">
        <f>IF(ＺＥＨデベロッパー公開情報!C206="","",ＺＥＨデベロッパー公開情報!C206)</f>
        <v/>
      </c>
      <c r="D62" s="714"/>
      <c r="E62" s="714"/>
      <c r="F62" s="714"/>
      <c r="G62" s="714"/>
      <c r="H62" s="714"/>
      <c r="I62" s="714"/>
      <c r="J62" s="714"/>
      <c r="K62" s="714"/>
      <c r="L62" s="714"/>
      <c r="M62" s="714"/>
      <c r="N62" s="714"/>
      <c r="O62" s="714"/>
      <c r="P62" s="714"/>
      <c r="Q62" s="714"/>
      <c r="R62" s="714"/>
      <c r="S62" s="714"/>
      <c r="T62" s="714"/>
      <c r="U62" s="714"/>
      <c r="V62" s="714"/>
      <c r="W62" s="714"/>
      <c r="X62" s="714"/>
      <c r="Y62" s="714"/>
      <c r="Z62" s="714"/>
      <c r="AA62" s="714"/>
      <c r="AB62" s="714"/>
      <c r="AC62" s="714"/>
      <c r="AD62" s="714"/>
      <c r="AE62" s="714"/>
      <c r="AF62" s="715" t="str">
        <f>IF(OR(ＺＥＨデベロッパー公開情報!Q206="",ＺＥＨデベロッパー公開情報!W206="",ＺＥＨデベロッパー公開情報!AC206=""),"",ＺＥＨデベロッパー公開情報!Q206&amp;"-"&amp;ＺＥＨデベロッパー公開情報!W206&amp;"-"&amp;ＺＥＨデベロッパー公開情報!AC206)</f>
        <v/>
      </c>
      <c r="AG62" s="716"/>
      <c r="AH62" s="716"/>
      <c r="AI62" s="716"/>
      <c r="AJ62" s="716"/>
      <c r="AK62" s="716"/>
      <c r="AL62" s="716"/>
      <c r="AM62" s="716"/>
      <c r="AN62" s="716"/>
      <c r="AO62" s="716"/>
      <c r="AP62" s="716"/>
      <c r="AQ62" s="716"/>
      <c r="AR62" s="717"/>
      <c r="AS62" s="718" t="str">
        <f>IF(ＺＥＨデベロッパー公開情報!AH206="","",ＺＥＨデベロッパー公開情報!AH206)</f>
        <v/>
      </c>
      <c r="AT62" s="719"/>
      <c r="AU62" s="719"/>
      <c r="AV62" s="719"/>
      <c r="AW62" s="719"/>
      <c r="AX62" s="719"/>
      <c r="AY62" s="719"/>
      <c r="AZ62" s="719"/>
      <c r="BA62" s="719"/>
      <c r="BB62" s="719"/>
      <c r="BC62" s="719"/>
      <c r="BD62" s="719"/>
      <c r="BE62" s="719"/>
      <c r="BF62" s="719"/>
      <c r="BG62" s="719"/>
      <c r="BH62" s="719"/>
      <c r="BI62" s="719"/>
      <c r="BJ62" s="719"/>
      <c r="BK62" s="719"/>
      <c r="BL62" s="719"/>
      <c r="BM62" s="719"/>
      <c r="BN62" s="719"/>
      <c r="BO62" s="719"/>
      <c r="BP62" s="719"/>
      <c r="BQ62" s="719"/>
      <c r="BR62" s="719"/>
      <c r="BS62" s="719"/>
      <c r="BT62" s="719"/>
      <c r="BU62" s="719"/>
      <c r="BV62" s="719"/>
      <c r="BW62" s="719"/>
      <c r="BX62" s="719"/>
      <c r="BY62" s="719"/>
      <c r="BZ62" s="719"/>
      <c r="CA62" s="719"/>
      <c r="CB62" s="719"/>
      <c r="CC62" s="720"/>
    </row>
    <row r="63" spans="1:107" ht="25" customHeight="1">
      <c r="A63" s="752">
        <v>11</v>
      </c>
      <c r="B63" s="753"/>
      <c r="C63" s="723" t="str">
        <f>IF(ＺＥＨデベロッパー公開情報!C207="","",ＺＥＨデベロッパー公開情報!C207)</f>
        <v/>
      </c>
      <c r="D63" s="724"/>
      <c r="E63" s="724"/>
      <c r="F63" s="724"/>
      <c r="G63" s="724"/>
      <c r="H63" s="724"/>
      <c r="I63" s="724"/>
      <c r="J63" s="724"/>
      <c r="K63" s="724"/>
      <c r="L63" s="724"/>
      <c r="M63" s="724"/>
      <c r="N63" s="724"/>
      <c r="O63" s="724"/>
      <c r="P63" s="724"/>
      <c r="Q63" s="724"/>
      <c r="R63" s="724"/>
      <c r="S63" s="724"/>
      <c r="T63" s="724"/>
      <c r="U63" s="724"/>
      <c r="V63" s="724"/>
      <c r="W63" s="724"/>
      <c r="X63" s="724"/>
      <c r="Y63" s="724"/>
      <c r="Z63" s="724"/>
      <c r="AA63" s="724"/>
      <c r="AB63" s="724"/>
      <c r="AC63" s="724"/>
      <c r="AD63" s="724"/>
      <c r="AE63" s="724"/>
      <c r="AF63" s="725" t="str">
        <f>IF(OR(ＺＥＨデベロッパー公開情報!Q207="",ＺＥＨデベロッパー公開情報!W207="",ＺＥＨデベロッパー公開情報!AC207=""),"",ＺＥＨデベロッパー公開情報!Q207&amp;"-"&amp;ＺＥＨデベロッパー公開情報!W207&amp;"-"&amp;ＺＥＨデベロッパー公開情報!AC207)</f>
        <v/>
      </c>
      <c r="AG63" s="726"/>
      <c r="AH63" s="726"/>
      <c r="AI63" s="726"/>
      <c r="AJ63" s="726"/>
      <c r="AK63" s="726"/>
      <c r="AL63" s="726"/>
      <c r="AM63" s="726"/>
      <c r="AN63" s="726"/>
      <c r="AO63" s="726"/>
      <c r="AP63" s="726"/>
      <c r="AQ63" s="726"/>
      <c r="AR63" s="727"/>
      <c r="AS63" s="728" t="str">
        <f>IF(ＺＥＨデベロッパー公開情報!AH207="","",ＺＥＨデベロッパー公開情報!AH207)</f>
        <v/>
      </c>
      <c r="AT63" s="728"/>
      <c r="AU63" s="728"/>
      <c r="AV63" s="728"/>
      <c r="AW63" s="728"/>
      <c r="AX63" s="728"/>
      <c r="AY63" s="728"/>
      <c r="AZ63" s="728"/>
      <c r="BA63" s="728"/>
      <c r="BB63" s="728"/>
      <c r="BC63" s="728"/>
      <c r="BD63" s="728"/>
      <c r="BE63" s="728"/>
      <c r="BF63" s="728"/>
      <c r="BG63" s="728"/>
      <c r="BH63" s="728"/>
      <c r="BI63" s="728"/>
      <c r="BJ63" s="728"/>
      <c r="BK63" s="728"/>
      <c r="BL63" s="728"/>
      <c r="BM63" s="728"/>
      <c r="BN63" s="728"/>
      <c r="BO63" s="728"/>
      <c r="BP63" s="728"/>
      <c r="BQ63" s="728"/>
      <c r="BR63" s="728"/>
      <c r="BS63" s="728"/>
      <c r="BT63" s="728"/>
      <c r="BU63" s="728"/>
      <c r="BV63" s="728"/>
      <c r="BW63" s="728"/>
      <c r="BX63" s="728"/>
      <c r="BY63" s="728"/>
      <c r="BZ63" s="728"/>
      <c r="CA63" s="728"/>
      <c r="CB63" s="728"/>
      <c r="CC63" s="729"/>
    </row>
    <row r="64" spans="1:107" ht="25" customHeight="1">
      <c r="A64" s="730">
        <v>12</v>
      </c>
      <c r="B64" s="731"/>
      <c r="C64" s="713" t="str">
        <f>IF(ＺＥＨデベロッパー公開情報!C208="","",ＺＥＨデベロッパー公開情報!C208)</f>
        <v/>
      </c>
      <c r="D64" s="714"/>
      <c r="E64" s="714"/>
      <c r="F64" s="714"/>
      <c r="G64" s="714"/>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5" t="str">
        <f>IF(OR(ＺＥＨデベロッパー公開情報!Q208="",ＺＥＨデベロッパー公開情報!W208="",ＺＥＨデベロッパー公開情報!AC208=""),"",ＺＥＨデベロッパー公開情報!Q208&amp;"-"&amp;ＺＥＨデベロッパー公開情報!W208&amp;"-"&amp;ＺＥＨデベロッパー公開情報!AC208)</f>
        <v/>
      </c>
      <c r="AG64" s="716"/>
      <c r="AH64" s="716"/>
      <c r="AI64" s="716"/>
      <c r="AJ64" s="716"/>
      <c r="AK64" s="716"/>
      <c r="AL64" s="716"/>
      <c r="AM64" s="716"/>
      <c r="AN64" s="716"/>
      <c r="AO64" s="716"/>
      <c r="AP64" s="716"/>
      <c r="AQ64" s="716"/>
      <c r="AR64" s="717"/>
      <c r="AS64" s="718" t="str">
        <f>IF(ＺＥＨデベロッパー公開情報!AH208="","",ＺＥＨデベロッパー公開情報!AH208)</f>
        <v/>
      </c>
      <c r="AT64" s="719"/>
      <c r="AU64" s="719"/>
      <c r="AV64" s="719"/>
      <c r="AW64" s="719"/>
      <c r="AX64" s="719"/>
      <c r="AY64" s="719"/>
      <c r="AZ64" s="719"/>
      <c r="BA64" s="719"/>
      <c r="BB64" s="719"/>
      <c r="BC64" s="719"/>
      <c r="BD64" s="719"/>
      <c r="BE64" s="719"/>
      <c r="BF64" s="719"/>
      <c r="BG64" s="719"/>
      <c r="BH64" s="719"/>
      <c r="BI64" s="719"/>
      <c r="BJ64" s="719"/>
      <c r="BK64" s="719"/>
      <c r="BL64" s="719"/>
      <c r="BM64" s="719"/>
      <c r="BN64" s="719"/>
      <c r="BO64" s="719"/>
      <c r="BP64" s="719"/>
      <c r="BQ64" s="719"/>
      <c r="BR64" s="719"/>
      <c r="BS64" s="719"/>
      <c r="BT64" s="719"/>
      <c r="BU64" s="719"/>
      <c r="BV64" s="719"/>
      <c r="BW64" s="719"/>
      <c r="BX64" s="719"/>
      <c r="BY64" s="719"/>
      <c r="BZ64" s="719"/>
      <c r="CA64" s="719"/>
      <c r="CB64" s="719"/>
      <c r="CC64" s="720"/>
    </row>
    <row r="65" spans="1:120" ht="25" customHeight="1">
      <c r="A65" s="752">
        <v>13</v>
      </c>
      <c r="B65" s="753"/>
      <c r="C65" s="723" t="str">
        <f>IF(ＺＥＨデベロッパー公開情報!C209="","",ＺＥＨデベロッパー公開情報!C209)</f>
        <v/>
      </c>
      <c r="D65" s="724"/>
      <c r="E65" s="724"/>
      <c r="F65" s="724"/>
      <c r="G65" s="724"/>
      <c r="H65" s="724"/>
      <c r="I65" s="724"/>
      <c r="J65" s="724"/>
      <c r="K65" s="724"/>
      <c r="L65" s="724"/>
      <c r="M65" s="724"/>
      <c r="N65" s="724"/>
      <c r="O65" s="724"/>
      <c r="P65" s="724"/>
      <c r="Q65" s="724"/>
      <c r="R65" s="724"/>
      <c r="S65" s="724"/>
      <c r="T65" s="724"/>
      <c r="U65" s="724"/>
      <c r="V65" s="724"/>
      <c r="W65" s="724"/>
      <c r="X65" s="724"/>
      <c r="Y65" s="724"/>
      <c r="Z65" s="724"/>
      <c r="AA65" s="724"/>
      <c r="AB65" s="724"/>
      <c r="AC65" s="724"/>
      <c r="AD65" s="724"/>
      <c r="AE65" s="724"/>
      <c r="AF65" s="725" t="str">
        <f>IF(OR(ＺＥＨデベロッパー公開情報!Q209="",ＺＥＨデベロッパー公開情報!W209="",ＺＥＨデベロッパー公開情報!AC209=""),"",ＺＥＨデベロッパー公開情報!Q209&amp;"-"&amp;ＺＥＨデベロッパー公開情報!W209&amp;"-"&amp;ＺＥＨデベロッパー公開情報!AC209)</f>
        <v/>
      </c>
      <c r="AG65" s="726"/>
      <c r="AH65" s="726"/>
      <c r="AI65" s="726"/>
      <c r="AJ65" s="726"/>
      <c r="AK65" s="726"/>
      <c r="AL65" s="726"/>
      <c r="AM65" s="726"/>
      <c r="AN65" s="726"/>
      <c r="AO65" s="726"/>
      <c r="AP65" s="726"/>
      <c r="AQ65" s="726"/>
      <c r="AR65" s="727"/>
      <c r="AS65" s="728" t="str">
        <f>IF(ＺＥＨデベロッパー公開情報!AH209="","",ＺＥＨデベロッパー公開情報!AH209)</f>
        <v/>
      </c>
      <c r="AT65" s="728"/>
      <c r="AU65" s="728"/>
      <c r="AV65" s="728"/>
      <c r="AW65" s="728"/>
      <c r="AX65" s="728"/>
      <c r="AY65" s="728"/>
      <c r="AZ65" s="728"/>
      <c r="BA65" s="728"/>
      <c r="BB65" s="728"/>
      <c r="BC65" s="728"/>
      <c r="BD65" s="728"/>
      <c r="BE65" s="728"/>
      <c r="BF65" s="728"/>
      <c r="BG65" s="728"/>
      <c r="BH65" s="728"/>
      <c r="BI65" s="728"/>
      <c r="BJ65" s="728"/>
      <c r="BK65" s="728"/>
      <c r="BL65" s="728"/>
      <c r="BM65" s="728"/>
      <c r="BN65" s="728"/>
      <c r="BO65" s="728"/>
      <c r="BP65" s="728"/>
      <c r="BQ65" s="728"/>
      <c r="BR65" s="728"/>
      <c r="BS65" s="728"/>
      <c r="BT65" s="728"/>
      <c r="BU65" s="728"/>
      <c r="BV65" s="728"/>
      <c r="BW65" s="728"/>
      <c r="BX65" s="728"/>
      <c r="BY65" s="728"/>
      <c r="BZ65" s="728"/>
      <c r="CA65" s="728"/>
      <c r="CB65" s="728"/>
      <c r="CC65" s="729"/>
    </row>
    <row r="66" spans="1:120" ht="25" customHeight="1">
      <c r="A66" s="730">
        <v>14</v>
      </c>
      <c r="B66" s="731"/>
      <c r="C66" s="713" t="str">
        <f>IF(ＺＥＨデベロッパー公開情報!C210="","",ＺＥＨデベロッパー公開情報!C210)</f>
        <v/>
      </c>
      <c r="D66" s="714"/>
      <c r="E66" s="714"/>
      <c r="F66" s="714"/>
      <c r="G66" s="714"/>
      <c r="H66" s="714"/>
      <c r="I66" s="714"/>
      <c r="J66" s="714"/>
      <c r="K66" s="714"/>
      <c r="L66" s="714"/>
      <c r="M66" s="714"/>
      <c r="N66" s="714"/>
      <c r="O66" s="714"/>
      <c r="P66" s="714"/>
      <c r="Q66" s="714"/>
      <c r="R66" s="714"/>
      <c r="S66" s="714"/>
      <c r="T66" s="714"/>
      <c r="U66" s="714"/>
      <c r="V66" s="714"/>
      <c r="W66" s="714"/>
      <c r="X66" s="714"/>
      <c r="Y66" s="714"/>
      <c r="Z66" s="714"/>
      <c r="AA66" s="714"/>
      <c r="AB66" s="714"/>
      <c r="AC66" s="714"/>
      <c r="AD66" s="714"/>
      <c r="AE66" s="714"/>
      <c r="AF66" s="715" t="str">
        <f>IF(OR(ＺＥＨデベロッパー公開情報!Q210="",ＺＥＨデベロッパー公開情報!W210="",ＺＥＨデベロッパー公開情報!AC210=""),"",ＺＥＨデベロッパー公開情報!Q210&amp;"-"&amp;ＺＥＨデベロッパー公開情報!W210&amp;"-"&amp;ＺＥＨデベロッパー公開情報!AC210)</f>
        <v/>
      </c>
      <c r="AG66" s="716"/>
      <c r="AH66" s="716"/>
      <c r="AI66" s="716"/>
      <c r="AJ66" s="716"/>
      <c r="AK66" s="716"/>
      <c r="AL66" s="716"/>
      <c r="AM66" s="716"/>
      <c r="AN66" s="716"/>
      <c r="AO66" s="716"/>
      <c r="AP66" s="716"/>
      <c r="AQ66" s="716"/>
      <c r="AR66" s="717"/>
      <c r="AS66" s="718" t="str">
        <f>IF(ＺＥＨデベロッパー公開情報!AH210="","",ＺＥＨデベロッパー公開情報!AH210)</f>
        <v/>
      </c>
      <c r="AT66" s="719"/>
      <c r="AU66" s="719"/>
      <c r="AV66" s="719"/>
      <c r="AW66" s="719"/>
      <c r="AX66" s="719"/>
      <c r="AY66" s="719"/>
      <c r="AZ66" s="719"/>
      <c r="BA66" s="719"/>
      <c r="BB66" s="719"/>
      <c r="BC66" s="719"/>
      <c r="BD66" s="719"/>
      <c r="BE66" s="719"/>
      <c r="BF66" s="719"/>
      <c r="BG66" s="719"/>
      <c r="BH66" s="719"/>
      <c r="BI66" s="719"/>
      <c r="BJ66" s="719"/>
      <c r="BK66" s="719"/>
      <c r="BL66" s="719"/>
      <c r="BM66" s="719"/>
      <c r="BN66" s="719"/>
      <c r="BO66" s="719"/>
      <c r="BP66" s="719"/>
      <c r="BQ66" s="719"/>
      <c r="BR66" s="719"/>
      <c r="BS66" s="719"/>
      <c r="BT66" s="719"/>
      <c r="BU66" s="719"/>
      <c r="BV66" s="719"/>
      <c r="BW66" s="719"/>
      <c r="BX66" s="719"/>
      <c r="BY66" s="719"/>
      <c r="BZ66" s="719"/>
      <c r="CA66" s="719"/>
      <c r="CB66" s="719"/>
      <c r="CC66" s="720"/>
    </row>
    <row r="67" spans="1:120" ht="25" customHeight="1">
      <c r="A67" s="752">
        <v>15</v>
      </c>
      <c r="B67" s="753"/>
      <c r="C67" s="723" t="str">
        <f>IF(ＺＥＨデベロッパー公開情報!C211="","",ＺＥＨデベロッパー公開情報!C211)</f>
        <v/>
      </c>
      <c r="D67" s="724"/>
      <c r="E67" s="724"/>
      <c r="F67" s="724"/>
      <c r="G67" s="724"/>
      <c r="H67" s="724"/>
      <c r="I67" s="724"/>
      <c r="J67" s="724"/>
      <c r="K67" s="724"/>
      <c r="L67" s="724"/>
      <c r="M67" s="724"/>
      <c r="N67" s="724"/>
      <c r="O67" s="724"/>
      <c r="P67" s="724"/>
      <c r="Q67" s="724"/>
      <c r="R67" s="724"/>
      <c r="S67" s="724"/>
      <c r="T67" s="724"/>
      <c r="U67" s="724"/>
      <c r="V67" s="724"/>
      <c r="W67" s="724"/>
      <c r="X67" s="724"/>
      <c r="Y67" s="724"/>
      <c r="Z67" s="724"/>
      <c r="AA67" s="724"/>
      <c r="AB67" s="724"/>
      <c r="AC67" s="724"/>
      <c r="AD67" s="724"/>
      <c r="AE67" s="724"/>
      <c r="AF67" s="725" t="str">
        <f>IF(OR(ＺＥＨデベロッパー公開情報!Q211="",ＺＥＨデベロッパー公開情報!W211="",ＺＥＨデベロッパー公開情報!AC211=""),"",ＺＥＨデベロッパー公開情報!Q211&amp;"-"&amp;ＺＥＨデベロッパー公開情報!W211&amp;"-"&amp;ＺＥＨデベロッパー公開情報!AC211)</f>
        <v/>
      </c>
      <c r="AG67" s="726"/>
      <c r="AH67" s="726"/>
      <c r="AI67" s="726"/>
      <c r="AJ67" s="726"/>
      <c r="AK67" s="726"/>
      <c r="AL67" s="726"/>
      <c r="AM67" s="726"/>
      <c r="AN67" s="726"/>
      <c r="AO67" s="726"/>
      <c r="AP67" s="726"/>
      <c r="AQ67" s="726"/>
      <c r="AR67" s="727"/>
      <c r="AS67" s="728" t="str">
        <f>IF(ＺＥＨデベロッパー公開情報!AH211="","",ＺＥＨデベロッパー公開情報!AH211)</f>
        <v/>
      </c>
      <c r="AT67" s="728"/>
      <c r="AU67" s="728"/>
      <c r="AV67" s="728"/>
      <c r="AW67" s="728"/>
      <c r="AX67" s="728"/>
      <c r="AY67" s="728"/>
      <c r="AZ67" s="728"/>
      <c r="BA67" s="728"/>
      <c r="BB67" s="728"/>
      <c r="BC67" s="728"/>
      <c r="BD67" s="728"/>
      <c r="BE67" s="728"/>
      <c r="BF67" s="728"/>
      <c r="BG67" s="728"/>
      <c r="BH67" s="728"/>
      <c r="BI67" s="728"/>
      <c r="BJ67" s="728"/>
      <c r="BK67" s="728"/>
      <c r="BL67" s="728"/>
      <c r="BM67" s="728"/>
      <c r="BN67" s="728"/>
      <c r="BO67" s="728"/>
      <c r="BP67" s="728"/>
      <c r="BQ67" s="728"/>
      <c r="BR67" s="728"/>
      <c r="BS67" s="728"/>
      <c r="BT67" s="728"/>
      <c r="BU67" s="728"/>
      <c r="BV67" s="728"/>
      <c r="BW67" s="728"/>
      <c r="BX67" s="728"/>
      <c r="BY67" s="728"/>
      <c r="BZ67" s="728"/>
      <c r="CA67" s="728"/>
      <c r="CB67" s="728"/>
      <c r="CC67" s="729"/>
    </row>
    <row r="68" spans="1:120" ht="25" customHeight="1">
      <c r="A68" s="730">
        <v>16</v>
      </c>
      <c r="B68" s="731"/>
      <c r="C68" s="713" t="str">
        <f>IF(ＺＥＨデベロッパー公開情報!C212="","",ＺＥＨデベロッパー公開情報!C212)</f>
        <v/>
      </c>
      <c r="D68" s="714"/>
      <c r="E68" s="714"/>
      <c r="F68" s="714"/>
      <c r="G68" s="714"/>
      <c r="H68" s="714"/>
      <c r="I68" s="714"/>
      <c r="J68" s="714"/>
      <c r="K68" s="714"/>
      <c r="L68" s="714"/>
      <c r="M68" s="714"/>
      <c r="N68" s="714"/>
      <c r="O68" s="714"/>
      <c r="P68" s="714"/>
      <c r="Q68" s="714"/>
      <c r="R68" s="714"/>
      <c r="S68" s="714"/>
      <c r="T68" s="714"/>
      <c r="U68" s="714"/>
      <c r="V68" s="714"/>
      <c r="W68" s="714"/>
      <c r="X68" s="714"/>
      <c r="Y68" s="714"/>
      <c r="Z68" s="714"/>
      <c r="AA68" s="714"/>
      <c r="AB68" s="714"/>
      <c r="AC68" s="714"/>
      <c r="AD68" s="714"/>
      <c r="AE68" s="714"/>
      <c r="AF68" s="715" t="str">
        <f>IF(OR(ＺＥＨデベロッパー公開情報!Q212="",ＺＥＨデベロッパー公開情報!W212="",ＺＥＨデベロッパー公開情報!AC212=""),"",ＺＥＨデベロッパー公開情報!Q212&amp;"-"&amp;ＺＥＨデベロッパー公開情報!W212&amp;"-"&amp;ＺＥＨデベロッパー公開情報!AC212)</f>
        <v/>
      </c>
      <c r="AG68" s="716"/>
      <c r="AH68" s="716"/>
      <c r="AI68" s="716"/>
      <c r="AJ68" s="716"/>
      <c r="AK68" s="716"/>
      <c r="AL68" s="716"/>
      <c r="AM68" s="716"/>
      <c r="AN68" s="716"/>
      <c r="AO68" s="716"/>
      <c r="AP68" s="716"/>
      <c r="AQ68" s="716"/>
      <c r="AR68" s="717"/>
      <c r="AS68" s="718" t="str">
        <f>IF(ＺＥＨデベロッパー公開情報!AH212="","",ＺＥＨデベロッパー公開情報!AH212)</f>
        <v/>
      </c>
      <c r="AT68" s="719"/>
      <c r="AU68" s="719"/>
      <c r="AV68" s="719"/>
      <c r="AW68" s="719"/>
      <c r="AX68" s="719"/>
      <c r="AY68" s="719"/>
      <c r="AZ68" s="719"/>
      <c r="BA68" s="719"/>
      <c r="BB68" s="719"/>
      <c r="BC68" s="719"/>
      <c r="BD68" s="719"/>
      <c r="BE68" s="719"/>
      <c r="BF68" s="719"/>
      <c r="BG68" s="719"/>
      <c r="BH68" s="719"/>
      <c r="BI68" s="719"/>
      <c r="BJ68" s="719"/>
      <c r="BK68" s="719"/>
      <c r="BL68" s="719"/>
      <c r="BM68" s="719"/>
      <c r="BN68" s="719"/>
      <c r="BO68" s="719"/>
      <c r="BP68" s="719"/>
      <c r="BQ68" s="719"/>
      <c r="BR68" s="719"/>
      <c r="BS68" s="719"/>
      <c r="BT68" s="719"/>
      <c r="BU68" s="719"/>
      <c r="BV68" s="719"/>
      <c r="BW68" s="719"/>
      <c r="BX68" s="719"/>
      <c r="BY68" s="719"/>
      <c r="BZ68" s="719"/>
      <c r="CA68" s="719"/>
      <c r="CB68" s="719"/>
      <c r="CC68" s="720"/>
    </row>
    <row r="69" spans="1:120" ht="25" customHeight="1">
      <c r="A69" s="752">
        <v>17</v>
      </c>
      <c r="B69" s="753"/>
      <c r="C69" s="723" t="str">
        <f>IF(ＺＥＨデベロッパー公開情報!C213="","",ＺＥＨデベロッパー公開情報!C213)</f>
        <v/>
      </c>
      <c r="D69" s="724"/>
      <c r="E69" s="724"/>
      <c r="F69" s="724"/>
      <c r="G69" s="724"/>
      <c r="H69" s="724"/>
      <c r="I69" s="724"/>
      <c r="J69" s="724"/>
      <c r="K69" s="724"/>
      <c r="L69" s="724"/>
      <c r="M69" s="724"/>
      <c r="N69" s="724"/>
      <c r="O69" s="724"/>
      <c r="P69" s="724"/>
      <c r="Q69" s="724"/>
      <c r="R69" s="724"/>
      <c r="S69" s="724"/>
      <c r="T69" s="724"/>
      <c r="U69" s="724"/>
      <c r="V69" s="724"/>
      <c r="W69" s="724"/>
      <c r="X69" s="724"/>
      <c r="Y69" s="724"/>
      <c r="Z69" s="724"/>
      <c r="AA69" s="724"/>
      <c r="AB69" s="724"/>
      <c r="AC69" s="724"/>
      <c r="AD69" s="724"/>
      <c r="AE69" s="724"/>
      <c r="AF69" s="725" t="str">
        <f>IF(OR(ＺＥＨデベロッパー公開情報!Q213="",ＺＥＨデベロッパー公開情報!W213="",ＺＥＨデベロッパー公開情報!AC213=""),"",ＺＥＨデベロッパー公開情報!Q213&amp;"-"&amp;ＺＥＨデベロッパー公開情報!W213&amp;"-"&amp;ＺＥＨデベロッパー公開情報!AC213)</f>
        <v/>
      </c>
      <c r="AG69" s="726"/>
      <c r="AH69" s="726"/>
      <c r="AI69" s="726"/>
      <c r="AJ69" s="726"/>
      <c r="AK69" s="726"/>
      <c r="AL69" s="726"/>
      <c r="AM69" s="726"/>
      <c r="AN69" s="726"/>
      <c r="AO69" s="726"/>
      <c r="AP69" s="726"/>
      <c r="AQ69" s="726"/>
      <c r="AR69" s="727"/>
      <c r="AS69" s="728" t="str">
        <f>IF(ＺＥＨデベロッパー公開情報!AH213="","",ＺＥＨデベロッパー公開情報!AH213)</f>
        <v/>
      </c>
      <c r="AT69" s="728"/>
      <c r="AU69" s="728"/>
      <c r="AV69" s="728"/>
      <c r="AW69" s="728"/>
      <c r="AX69" s="728"/>
      <c r="AY69" s="728"/>
      <c r="AZ69" s="728"/>
      <c r="BA69" s="728"/>
      <c r="BB69" s="728"/>
      <c r="BC69" s="728"/>
      <c r="BD69" s="728"/>
      <c r="BE69" s="728"/>
      <c r="BF69" s="728"/>
      <c r="BG69" s="728"/>
      <c r="BH69" s="728"/>
      <c r="BI69" s="728"/>
      <c r="BJ69" s="728"/>
      <c r="BK69" s="728"/>
      <c r="BL69" s="728"/>
      <c r="BM69" s="728"/>
      <c r="BN69" s="728"/>
      <c r="BO69" s="728"/>
      <c r="BP69" s="728"/>
      <c r="BQ69" s="728"/>
      <c r="BR69" s="728"/>
      <c r="BS69" s="728"/>
      <c r="BT69" s="728"/>
      <c r="BU69" s="728"/>
      <c r="BV69" s="728"/>
      <c r="BW69" s="728"/>
      <c r="BX69" s="728"/>
      <c r="BY69" s="728"/>
      <c r="BZ69" s="728"/>
      <c r="CA69" s="728"/>
      <c r="CB69" s="728"/>
      <c r="CC69" s="729"/>
    </row>
    <row r="70" spans="1:120" ht="25" customHeight="1">
      <c r="A70" s="730">
        <v>18</v>
      </c>
      <c r="B70" s="731"/>
      <c r="C70" s="713" t="str">
        <f>IF(ＺＥＨデベロッパー公開情報!C214="","",ＺＥＨデベロッパー公開情報!C214)</f>
        <v/>
      </c>
      <c r="D70" s="714"/>
      <c r="E70" s="714"/>
      <c r="F70" s="714"/>
      <c r="G70" s="714"/>
      <c r="H70" s="714"/>
      <c r="I70" s="714"/>
      <c r="J70" s="714"/>
      <c r="K70" s="714"/>
      <c r="L70" s="714"/>
      <c r="M70" s="714"/>
      <c r="N70" s="714"/>
      <c r="O70" s="714"/>
      <c r="P70" s="714"/>
      <c r="Q70" s="714"/>
      <c r="R70" s="714"/>
      <c r="S70" s="714"/>
      <c r="T70" s="714"/>
      <c r="U70" s="714"/>
      <c r="V70" s="714"/>
      <c r="W70" s="714"/>
      <c r="X70" s="714"/>
      <c r="Y70" s="714"/>
      <c r="Z70" s="714"/>
      <c r="AA70" s="714"/>
      <c r="AB70" s="714"/>
      <c r="AC70" s="714"/>
      <c r="AD70" s="714"/>
      <c r="AE70" s="714"/>
      <c r="AF70" s="715" t="str">
        <f>IF(OR(ＺＥＨデベロッパー公開情報!Q214="",ＺＥＨデベロッパー公開情報!W214="",ＺＥＨデベロッパー公開情報!AC214=""),"",ＺＥＨデベロッパー公開情報!Q214&amp;"-"&amp;ＺＥＨデベロッパー公開情報!W214&amp;"-"&amp;ＺＥＨデベロッパー公開情報!AC214)</f>
        <v/>
      </c>
      <c r="AG70" s="716"/>
      <c r="AH70" s="716"/>
      <c r="AI70" s="716"/>
      <c r="AJ70" s="716"/>
      <c r="AK70" s="716"/>
      <c r="AL70" s="716"/>
      <c r="AM70" s="716"/>
      <c r="AN70" s="716"/>
      <c r="AO70" s="716"/>
      <c r="AP70" s="716"/>
      <c r="AQ70" s="716"/>
      <c r="AR70" s="717"/>
      <c r="AS70" s="718" t="str">
        <f>IF(ＺＥＨデベロッパー公開情報!AH214="","",ＺＥＨデベロッパー公開情報!AH214)</f>
        <v/>
      </c>
      <c r="AT70" s="719"/>
      <c r="AU70" s="719"/>
      <c r="AV70" s="719"/>
      <c r="AW70" s="719"/>
      <c r="AX70" s="719"/>
      <c r="AY70" s="719"/>
      <c r="AZ70" s="719"/>
      <c r="BA70" s="719"/>
      <c r="BB70" s="719"/>
      <c r="BC70" s="719"/>
      <c r="BD70" s="719"/>
      <c r="BE70" s="719"/>
      <c r="BF70" s="719"/>
      <c r="BG70" s="719"/>
      <c r="BH70" s="719"/>
      <c r="BI70" s="719"/>
      <c r="BJ70" s="719"/>
      <c r="BK70" s="719"/>
      <c r="BL70" s="719"/>
      <c r="BM70" s="719"/>
      <c r="BN70" s="719"/>
      <c r="BO70" s="719"/>
      <c r="BP70" s="719"/>
      <c r="BQ70" s="719"/>
      <c r="BR70" s="719"/>
      <c r="BS70" s="719"/>
      <c r="BT70" s="719"/>
      <c r="BU70" s="719"/>
      <c r="BV70" s="719"/>
      <c r="BW70" s="719"/>
      <c r="BX70" s="719"/>
      <c r="BY70" s="719"/>
      <c r="BZ70" s="719"/>
      <c r="CA70" s="719"/>
      <c r="CB70" s="719"/>
      <c r="CC70" s="720"/>
    </row>
    <row r="71" spans="1:120" ht="25" customHeight="1">
      <c r="A71" s="752">
        <v>19</v>
      </c>
      <c r="B71" s="753"/>
      <c r="C71" s="723" t="str">
        <f>IF(ＺＥＨデベロッパー公開情報!C215="","",ＺＥＨデベロッパー公開情報!C215)</f>
        <v/>
      </c>
      <c r="D71" s="724"/>
      <c r="E71" s="724"/>
      <c r="F71" s="724"/>
      <c r="G71" s="724"/>
      <c r="H71" s="724"/>
      <c r="I71" s="724"/>
      <c r="J71" s="724"/>
      <c r="K71" s="724"/>
      <c r="L71" s="724"/>
      <c r="M71" s="724"/>
      <c r="N71" s="724"/>
      <c r="O71" s="724"/>
      <c r="P71" s="724"/>
      <c r="Q71" s="724"/>
      <c r="R71" s="724"/>
      <c r="S71" s="724"/>
      <c r="T71" s="724"/>
      <c r="U71" s="724"/>
      <c r="V71" s="724"/>
      <c r="W71" s="724"/>
      <c r="X71" s="724"/>
      <c r="Y71" s="724"/>
      <c r="Z71" s="724"/>
      <c r="AA71" s="724"/>
      <c r="AB71" s="724"/>
      <c r="AC71" s="724"/>
      <c r="AD71" s="724"/>
      <c r="AE71" s="724"/>
      <c r="AF71" s="725" t="str">
        <f>IF(OR(ＺＥＨデベロッパー公開情報!Q215="",ＺＥＨデベロッパー公開情報!W215="",ＺＥＨデベロッパー公開情報!AC215=""),"",ＺＥＨデベロッパー公開情報!Q215&amp;"-"&amp;ＺＥＨデベロッパー公開情報!W215&amp;"-"&amp;ＺＥＨデベロッパー公開情報!AC215)</f>
        <v/>
      </c>
      <c r="AG71" s="726"/>
      <c r="AH71" s="726"/>
      <c r="AI71" s="726"/>
      <c r="AJ71" s="726"/>
      <c r="AK71" s="726"/>
      <c r="AL71" s="726"/>
      <c r="AM71" s="726"/>
      <c r="AN71" s="726"/>
      <c r="AO71" s="726"/>
      <c r="AP71" s="726"/>
      <c r="AQ71" s="726"/>
      <c r="AR71" s="727"/>
      <c r="AS71" s="728" t="str">
        <f>IF(ＺＥＨデベロッパー公開情報!AH215="","",ＺＥＨデベロッパー公開情報!AH215)</f>
        <v/>
      </c>
      <c r="AT71" s="728"/>
      <c r="AU71" s="728"/>
      <c r="AV71" s="728"/>
      <c r="AW71" s="728"/>
      <c r="AX71" s="728"/>
      <c r="AY71" s="728"/>
      <c r="AZ71" s="728"/>
      <c r="BA71" s="728"/>
      <c r="BB71" s="728"/>
      <c r="BC71" s="728"/>
      <c r="BD71" s="728"/>
      <c r="BE71" s="728"/>
      <c r="BF71" s="728"/>
      <c r="BG71" s="728"/>
      <c r="BH71" s="728"/>
      <c r="BI71" s="728"/>
      <c r="BJ71" s="728"/>
      <c r="BK71" s="728"/>
      <c r="BL71" s="728"/>
      <c r="BM71" s="728"/>
      <c r="BN71" s="728"/>
      <c r="BO71" s="728"/>
      <c r="BP71" s="728"/>
      <c r="BQ71" s="728"/>
      <c r="BR71" s="728"/>
      <c r="BS71" s="728"/>
      <c r="BT71" s="728"/>
      <c r="BU71" s="728"/>
      <c r="BV71" s="728"/>
      <c r="BW71" s="728"/>
      <c r="BX71" s="728"/>
      <c r="BY71" s="728"/>
      <c r="BZ71" s="728"/>
      <c r="CA71" s="728"/>
      <c r="CB71" s="728"/>
      <c r="CC71" s="729"/>
    </row>
    <row r="72" spans="1:120" ht="25" customHeight="1">
      <c r="A72" s="730">
        <v>20</v>
      </c>
      <c r="B72" s="731"/>
      <c r="C72" s="713" t="str">
        <f>IF(ＺＥＨデベロッパー公開情報!C216="","",ＺＥＨデベロッパー公開情報!C216)</f>
        <v/>
      </c>
      <c r="D72" s="714"/>
      <c r="E72" s="714"/>
      <c r="F72" s="714"/>
      <c r="G72" s="714"/>
      <c r="H72" s="714"/>
      <c r="I72" s="714"/>
      <c r="J72" s="714"/>
      <c r="K72" s="714"/>
      <c r="L72" s="714"/>
      <c r="M72" s="714"/>
      <c r="N72" s="714"/>
      <c r="O72" s="714"/>
      <c r="P72" s="714"/>
      <c r="Q72" s="714"/>
      <c r="R72" s="714"/>
      <c r="S72" s="714"/>
      <c r="T72" s="714"/>
      <c r="U72" s="714"/>
      <c r="V72" s="714"/>
      <c r="W72" s="714"/>
      <c r="X72" s="714"/>
      <c r="Y72" s="714"/>
      <c r="Z72" s="714"/>
      <c r="AA72" s="714"/>
      <c r="AB72" s="714"/>
      <c r="AC72" s="714"/>
      <c r="AD72" s="714"/>
      <c r="AE72" s="714"/>
      <c r="AF72" s="715" t="str">
        <f>IF(OR(ＺＥＨデベロッパー公開情報!Q216="",ＺＥＨデベロッパー公開情報!W216="",ＺＥＨデベロッパー公開情報!AC216=""),"",ＺＥＨデベロッパー公開情報!Q216&amp;"-"&amp;ＺＥＨデベロッパー公開情報!W216&amp;"-"&amp;ＺＥＨデベロッパー公開情報!AC216)</f>
        <v/>
      </c>
      <c r="AG72" s="716"/>
      <c r="AH72" s="716"/>
      <c r="AI72" s="716"/>
      <c r="AJ72" s="716"/>
      <c r="AK72" s="716"/>
      <c r="AL72" s="716"/>
      <c r="AM72" s="716"/>
      <c r="AN72" s="716"/>
      <c r="AO72" s="716"/>
      <c r="AP72" s="716"/>
      <c r="AQ72" s="716"/>
      <c r="AR72" s="717"/>
      <c r="AS72" s="718" t="str">
        <f>IF(ＺＥＨデベロッパー公開情報!AH216="","",ＺＥＨデベロッパー公開情報!AH216)</f>
        <v/>
      </c>
      <c r="AT72" s="719"/>
      <c r="AU72" s="719"/>
      <c r="AV72" s="719"/>
      <c r="AW72" s="719"/>
      <c r="AX72" s="719"/>
      <c r="AY72" s="719"/>
      <c r="AZ72" s="719"/>
      <c r="BA72" s="719"/>
      <c r="BB72" s="719"/>
      <c r="BC72" s="719"/>
      <c r="BD72" s="719"/>
      <c r="BE72" s="719"/>
      <c r="BF72" s="719"/>
      <c r="BG72" s="719"/>
      <c r="BH72" s="719"/>
      <c r="BI72" s="719"/>
      <c r="BJ72" s="719"/>
      <c r="BK72" s="719"/>
      <c r="BL72" s="719"/>
      <c r="BM72" s="719"/>
      <c r="BN72" s="719"/>
      <c r="BO72" s="719"/>
      <c r="BP72" s="719"/>
      <c r="BQ72" s="719"/>
      <c r="BR72" s="719"/>
      <c r="BS72" s="719"/>
      <c r="BT72" s="719"/>
      <c r="BU72" s="719"/>
      <c r="BV72" s="719"/>
      <c r="BW72" s="719"/>
      <c r="BX72" s="719"/>
      <c r="BY72" s="719"/>
      <c r="BZ72" s="719"/>
      <c r="CA72" s="719"/>
      <c r="CB72" s="719"/>
      <c r="CC72" s="720"/>
    </row>
    <row r="73" spans="1:120" s="278" customFormat="1" ht="17.25" customHeight="1">
      <c r="A73" s="134"/>
      <c r="B73" s="240"/>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2"/>
      <c r="AK73" s="282"/>
      <c r="AL73" s="282"/>
      <c r="AM73" s="282"/>
      <c r="AN73" s="282"/>
      <c r="AO73" s="282"/>
      <c r="AP73" s="283"/>
      <c r="AQ73" s="283"/>
      <c r="AR73" s="283"/>
      <c r="AS73" s="284"/>
      <c r="AT73" s="284"/>
      <c r="AU73" s="284"/>
      <c r="AV73" s="284"/>
      <c r="AW73" s="281"/>
      <c r="AX73" s="281"/>
      <c r="AY73" s="281"/>
      <c r="AZ73" s="281"/>
      <c r="BA73" s="281"/>
      <c r="BB73" s="281"/>
      <c r="BC73" s="281"/>
      <c r="BD73" s="281"/>
      <c r="BE73" s="281"/>
      <c r="BF73" s="281"/>
      <c r="BG73" s="285"/>
      <c r="BH73" s="285"/>
      <c r="BI73" s="285"/>
      <c r="BJ73" s="285"/>
      <c r="BK73" s="285"/>
      <c r="BL73" s="285"/>
      <c r="BM73" s="285"/>
      <c r="BN73" s="285"/>
      <c r="BO73" s="750"/>
      <c r="BP73" s="750"/>
      <c r="CD73" s="280"/>
      <c r="CE73" s="280"/>
      <c r="CF73" s="280"/>
      <c r="CG73" s="280"/>
      <c r="CH73" s="280"/>
      <c r="CI73" s="280"/>
      <c r="CJ73" s="280"/>
      <c r="CK73" s="280"/>
      <c r="CL73" s="280"/>
      <c r="CM73" s="280"/>
      <c r="CN73" s="280"/>
      <c r="CO73" s="280"/>
      <c r="CP73" s="280"/>
      <c r="CQ73" s="280"/>
      <c r="CR73" s="137"/>
      <c r="CS73" s="137"/>
      <c r="CT73" s="136"/>
      <c r="CU73" s="136"/>
      <c r="CV73" s="136"/>
      <c r="CW73" s="136"/>
      <c r="CX73" s="136"/>
      <c r="CY73" s="136"/>
      <c r="CZ73" s="136"/>
      <c r="DA73" s="136"/>
      <c r="DB73" s="136"/>
      <c r="DC73" s="136"/>
      <c r="DD73" s="136"/>
      <c r="DE73" s="136"/>
      <c r="DF73" s="136"/>
      <c r="DG73" s="136"/>
      <c r="DH73" s="136"/>
      <c r="DI73" s="136"/>
      <c r="DJ73" s="136"/>
      <c r="DK73" s="136"/>
      <c r="DL73" s="136"/>
      <c r="DM73" s="136"/>
      <c r="DN73" s="136"/>
      <c r="DO73" s="136"/>
      <c r="DP73" s="136"/>
    </row>
    <row r="74" spans="1:120" s="278" customFormat="1" ht="3" customHeight="1">
      <c r="A74" s="134"/>
      <c r="B74" s="240"/>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2"/>
      <c r="AK74" s="282"/>
      <c r="AL74" s="282"/>
      <c r="AM74" s="282"/>
      <c r="AN74" s="282"/>
      <c r="AO74" s="282"/>
      <c r="AP74" s="283"/>
      <c r="AQ74" s="283"/>
      <c r="AR74" s="283"/>
      <c r="AS74" s="284"/>
      <c r="AT74" s="284"/>
      <c r="AU74" s="284"/>
      <c r="AV74" s="284"/>
      <c r="AW74" s="281"/>
      <c r="AX74" s="281"/>
      <c r="AY74" s="281"/>
      <c r="AZ74" s="281"/>
      <c r="BA74" s="281"/>
      <c r="BB74" s="281"/>
      <c r="BC74" s="281"/>
      <c r="BD74" s="281"/>
      <c r="BE74" s="281"/>
      <c r="BF74" s="281"/>
      <c r="BG74" s="285"/>
      <c r="BH74" s="285"/>
      <c r="BI74" s="285"/>
      <c r="BJ74" s="285"/>
      <c r="BK74" s="285"/>
      <c r="BL74" s="285"/>
      <c r="BM74" s="285"/>
      <c r="BN74" s="285"/>
      <c r="BO74" s="229"/>
      <c r="BP74" s="229"/>
      <c r="BQ74" s="229"/>
      <c r="BR74" s="229"/>
      <c r="BS74" s="230"/>
      <c r="BT74" s="230"/>
      <c r="BU74" s="229"/>
      <c r="BV74" s="229"/>
      <c r="BW74" s="229"/>
      <c r="BX74" s="230"/>
      <c r="BY74" s="230"/>
      <c r="BZ74" s="230"/>
      <c r="CA74" s="229"/>
      <c r="CB74" s="229"/>
      <c r="CC74" s="228"/>
      <c r="CD74" s="280"/>
      <c r="CE74" s="280"/>
      <c r="CF74" s="280"/>
      <c r="CG74" s="280"/>
      <c r="CH74" s="280"/>
      <c r="CI74" s="280"/>
      <c r="CJ74" s="280"/>
      <c r="CK74" s="280"/>
      <c r="CL74" s="280"/>
      <c r="CM74" s="280"/>
      <c r="CN74" s="280"/>
      <c r="CO74" s="280"/>
      <c r="CP74" s="280"/>
      <c r="CQ74" s="280"/>
      <c r="CR74" s="137"/>
      <c r="CS74" s="137"/>
      <c r="CT74" s="136"/>
      <c r="CU74" s="136"/>
      <c r="CV74" s="136"/>
      <c r="CW74" s="136"/>
      <c r="CX74" s="136"/>
      <c r="CY74" s="136"/>
      <c r="CZ74" s="136"/>
      <c r="DA74" s="136"/>
      <c r="DB74" s="136"/>
      <c r="DC74" s="136"/>
      <c r="DD74" s="136"/>
      <c r="DE74" s="136"/>
      <c r="DF74" s="136"/>
      <c r="DG74" s="136"/>
      <c r="DH74" s="136"/>
      <c r="DI74" s="136"/>
      <c r="DJ74" s="136"/>
      <c r="DK74" s="136"/>
      <c r="DL74" s="136"/>
      <c r="DM74" s="136"/>
      <c r="DN74" s="136"/>
      <c r="DO74" s="136"/>
      <c r="DP74" s="136"/>
    </row>
    <row r="75" spans="1:120" ht="15" customHeight="1">
      <c r="A75" s="237"/>
      <c r="B75" s="244" t="s">
        <v>446</v>
      </c>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c r="AA75" s="246"/>
      <c r="AB75" s="246"/>
      <c r="AC75" s="246"/>
      <c r="AD75" s="246"/>
      <c r="AE75" s="246"/>
      <c r="AF75" s="246"/>
      <c r="AG75" s="246"/>
      <c r="AH75" s="246"/>
      <c r="AI75" s="246"/>
      <c r="AJ75" s="246"/>
      <c r="AK75" s="246"/>
      <c r="AL75" s="246"/>
      <c r="AM75" s="246"/>
      <c r="AN75" s="246"/>
      <c r="AO75" s="240"/>
      <c r="AP75" s="286"/>
      <c r="AQ75" s="286"/>
      <c r="AR75" s="286"/>
      <c r="AS75" s="286"/>
      <c r="AT75" s="286"/>
      <c r="AU75" s="286"/>
      <c r="AV75" s="286"/>
      <c r="AW75" s="286"/>
      <c r="AX75" s="286"/>
      <c r="AY75" s="286"/>
      <c r="AZ75" s="286"/>
      <c r="BA75" s="286"/>
      <c r="BB75" s="286"/>
      <c r="BC75" s="286"/>
      <c r="BD75" s="286"/>
      <c r="BE75" s="286"/>
      <c r="BF75" s="286"/>
      <c r="BG75" s="286"/>
      <c r="BH75" s="286"/>
      <c r="BI75" s="286"/>
      <c r="BJ75" s="286"/>
      <c r="BK75" s="286"/>
      <c r="BL75" s="286"/>
      <c r="BM75" s="286"/>
      <c r="BN75" s="286"/>
      <c r="BO75" s="229"/>
      <c r="BP75" s="229"/>
      <c r="BQ75" s="751" t="str">
        <f>IF(AND(data3!P2=1,data3!Q2=0),"（　３　／　３　　枚）",IF(C77&lt;&gt;"","（　３　／　３　　枚）","（　３　／　３　　枚）"))</f>
        <v>（　３　／　３　　枚）</v>
      </c>
      <c r="BR75" s="751"/>
      <c r="BS75" s="751"/>
      <c r="BT75" s="751"/>
      <c r="BU75" s="751"/>
      <c r="BV75" s="751"/>
      <c r="BW75" s="751"/>
      <c r="BX75" s="751"/>
      <c r="BY75" s="751"/>
      <c r="BZ75" s="751"/>
      <c r="CA75" s="751"/>
      <c r="CB75" s="751"/>
      <c r="CC75" s="751"/>
      <c r="CD75" s="242"/>
      <c r="CE75" s="242"/>
      <c r="CF75" s="242"/>
      <c r="CG75" s="242"/>
      <c r="CH75" s="242"/>
      <c r="CI75" s="242"/>
      <c r="CJ75" s="242"/>
      <c r="CK75" s="242"/>
      <c r="CL75" s="242"/>
      <c r="CM75" s="242"/>
      <c r="CN75" s="242"/>
      <c r="CO75" s="242"/>
      <c r="CP75" s="242"/>
      <c r="CQ75" s="243"/>
    </row>
    <row r="76" spans="1:120" s="236" customFormat="1" ht="22.5" customHeight="1">
      <c r="A76" s="732"/>
      <c r="B76" s="733"/>
      <c r="C76" s="734" t="s">
        <v>373</v>
      </c>
      <c r="D76" s="735"/>
      <c r="E76" s="735"/>
      <c r="F76" s="735"/>
      <c r="G76" s="735"/>
      <c r="H76" s="735"/>
      <c r="I76" s="735"/>
      <c r="J76" s="735"/>
      <c r="K76" s="735"/>
      <c r="L76" s="735"/>
      <c r="M76" s="735"/>
      <c r="N76" s="735"/>
      <c r="O76" s="735"/>
      <c r="P76" s="735"/>
      <c r="Q76" s="735"/>
      <c r="R76" s="735"/>
      <c r="S76" s="735"/>
      <c r="T76" s="735"/>
      <c r="U76" s="735"/>
      <c r="V76" s="735"/>
      <c r="W76" s="735"/>
      <c r="X76" s="735"/>
      <c r="Y76" s="735"/>
      <c r="Z76" s="735"/>
      <c r="AA76" s="735"/>
      <c r="AB76" s="735"/>
      <c r="AC76" s="735"/>
      <c r="AD76" s="735"/>
      <c r="AE76" s="736"/>
      <c r="AF76" s="737" t="s">
        <v>372</v>
      </c>
      <c r="AG76" s="738"/>
      <c r="AH76" s="738"/>
      <c r="AI76" s="738"/>
      <c r="AJ76" s="738"/>
      <c r="AK76" s="738"/>
      <c r="AL76" s="738"/>
      <c r="AM76" s="738"/>
      <c r="AN76" s="738"/>
      <c r="AO76" s="738"/>
      <c r="AP76" s="738"/>
      <c r="AQ76" s="738"/>
      <c r="AR76" s="739"/>
      <c r="AS76" s="737" t="s">
        <v>434</v>
      </c>
      <c r="AT76" s="738"/>
      <c r="AU76" s="738"/>
      <c r="AV76" s="738"/>
      <c r="AW76" s="738"/>
      <c r="AX76" s="738"/>
      <c r="AY76" s="738"/>
      <c r="AZ76" s="738"/>
      <c r="BA76" s="738"/>
      <c r="BB76" s="738"/>
      <c r="BC76" s="738"/>
      <c r="BD76" s="738"/>
      <c r="BE76" s="738"/>
      <c r="BF76" s="738"/>
      <c r="BG76" s="738"/>
      <c r="BH76" s="738"/>
      <c r="BI76" s="738"/>
      <c r="BJ76" s="738"/>
      <c r="BK76" s="738"/>
      <c r="BL76" s="738"/>
      <c r="BM76" s="738"/>
      <c r="BN76" s="738"/>
      <c r="BO76" s="738"/>
      <c r="BP76" s="738"/>
      <c r="BQ76" s="738"/>
      <c r="BR76" s="738"/>
      <c r="BS76" s="738"/>
      <c r="BT76" s="738"/>
      <c r="BU76" s="738"/>
      <c r="BV76" s="738"/>
      <c r="BW76" s="738"/>
      <c r="BX76" s="738"/>
      <c r="BY76" s="738"/>
      <c r="BZ76" s="738"/>
      <c r="CA76" s="738"/>
      <c r="CB76" s="738"/>
      <c r="CC76" s="740"/>
      <c r="CD76" s="289"/>
      <c r="CE76" s="289"/>
      <c r="CF76" s="289"/>
      <c r="CG76" s="289"/>
      <c r="CH76" s="289"/>
      <c r="CI76" s="289"/>
      <c r="CJ76" s="289"/>
      <c r="CK76" s="289"/>
      <c r="CL76" s="289"/>
      <c r="CM76" s="290"/>
      <c r="CP76" s="291"/>
      <c r="CQ76" s="291"/>
      <c r="CR76" s="291"/>
      <c r="CS76" s="291"/>
      <c r="CT76" s="291"/>
      <c r="CU76" s="291"/>
      <c r="CV76" s="291"/>
      <c r="CW76" s="291"/>
      <c r="CX76" s="291"/>
      <c r="CY76" s="291"/>
      <c r="CZ76" s="291"/>
      <c r="DA76" s="291"/>
      <c r="DB76" s="291"/>
      <c r="DC76" s="291"/>
    </row>
    <row r="77" spans="1:120" s="236" customFormat="1" ht="25" customHeight="1">
      <c r="A77" s="741">
        <v>21</v>
      </c>
      <c r="B77" s="742"/>
      <c r="C77" s="743" t="str">
        <f>IF(ＺＥＨデベロッパー公開情報!C217="","",ＺＥＨデベロッパー公開情報!C217)</f>
        <v/>
      </c>
      <c r="D77" s="744"/>
      <c r="E77" s="744"/>
      <c r="F77" s="744"/>
      <c r="G77" s="744"/>
      <c r="H77" s="744"/>
      <c r="I77" s="744"/>
      <c r="J77" s="744"/>
      <c r="K77" s="744"/>
      <c r="L77" s="744"/>
      <c r="M77" s="744"/>
      <c r="N77" s="744"/>
      <c r="O77" s="744"/>
      <c r="P77" s="744"/>
      <c r="Q77" s="744"/>
      <c r="R77" s="744"/>
      <c r="S77" s="744"/>
      <c r="T77" s="744"/>
      <c r="U77" s="744"/>
      <c r="V77" s="744"/>
      <c r="W77" s="744"/>
      <c r="X77" s="744"/>
      <c r="Y77" s="744"/>
      <c r="Z77" s="744"/>
      <c r="AA77" s="744"/>
      <c r="AB77" s="744"/>
      <c r="AC77" s="744"/>
      <c r="AD77" s="744"/>
      <c r="AE77" s="744"/>
      <c r="AF77" s="745" t="str">
        <f>IF(OR(ＺＥＨデベロッパー公開情報!Q217="",ＺＥＨデベロッパー公開情報!W217="",ＺＥＨデベロッパー公開情報!AC217=""),"",ＺＥＨデベロッパー公開情報!Q217&amp;"-"&amp;ＺＥＨデベロッパー公開情報!W217&amp;"-"&amp;ＺＥＨデベロッパー公開情報!AC217)</f>
        <v/>
      </c>
      <c r="AG77" s="746"/>
      <c r="AH77" s="746"/>
      <c r="AI77" s="746"/>
      <c r="AJ77" s="746"/>
      <c r="AK77" s="746"/>
      <c r="AL77" s="746"/>
      <c r="AM77" s="746"/>
      <c r="AN77" s="746"/>
      <c r="AO77" s="746"/>
      <c r="AP77" s="746"/>
      <c r="AQ77" s="746"/>
      <c r="AR77" s="747"/>
      <c r="AS77" s="748" t="str">
        <f>IF(ＺＥＨデベロッパー公開情報!AH217="","",ＺＥＨデベロッパー公開情報!AH217)</f>
        <v/>
      </c>
      <c r="AT77" s="748"/>
      <c r="AU77" s="748"/>
      <c r="AV77" s="748"/>
      <c r="AW77" s="748"/>
      <c r="AX77" s="748"/>
      <c r="AY77" s="748"/>
      <c r="AZ77" s="748"/>
      <c r="BA77" s="748"/>
      <c r="BB77" s="748"/>
      <c r="BC77" s="748"/>
      <c r="BD77" s="748"/>
      <c r="BE77" s="748"/>
      <c r="BF77" s="748"/>
      <c r="BG77" s="748"/>
      <c r="BH77" s="748"/>
      <c r="BI77" s="748"/>
      <c r="BJ77" s="748"/>
      <c r="BK77" s="748"/>
      <c r="BL77" s="748"/>
      <c r="BM77" s="748"/>
      <c r="BN77" s="748"/>
      <c r="BO77" s="748"/>
      <c r="BP77" s="748"/>
      <c r="BQ77" s="748"/>
      <c r="BR77" s="748"/>
      <c r="BS77" s="748"/>
      <c r="BT77" s="748"/>
      <c r="BU77" s="748"/>
      <c r="BV77" s="748"/>
      <c r="BW77" s="748"/>
      <c r="BX77" s="748"/>
      <c r="BY77" s="748"/>
      <c r="BZ77" s="748"/>
      <c r="CA77" s="748"/>
      <c r="CB77" s="748"/>
      <c r="CC77" s="749"/>
      <c r="CD77" s="289"/>
      <c r="CE77" s="289"/>
      <c r="CF77" s="289"/>
      <c r="CG77" s="289"/>
      <c r="CH77" s="289"/>
      <c r="CI77" s="289"/>
      <c r="CJ77" s="289"/>
      <c r="CK77" s="289"/>
      <c r="CL77" s="289"/>
      <c r="CM77" s="292"/>
    </row>
    <row r="78" spans="1:120" s="236" customFormat="1" ht="25" customHeight="1">
      <c r="A78" s="730">
        <v>22</v>
      </c>
      <c r="B78" s="731"/>
      <c r="C78" s="713" t="str">
        <f>IF(ＺＥＨデベロッパー公開情報!C218="","",ＺＥＨデベロッパー公開情報!C218)</f>
        <v/>
      </c>
      <c r="D78" s="714"/>
      <c r="E78" s="714"/>
      <c r="F78" s="714"/>
      <c r="G78" s="714"/>
      <c r="H78" s="714"/>
      <c r="I78" s="714"/>
      <c r="J78" s="714"/>
      <c r="K78" s="714"/>
      <c r="L78" s="714"/>
      <c r="M78" s="714"/>
      <c r="N78" s="714"/>
      <c r="O78" s="714"/>
      <c r="P78" s="714"/>
      <c r="Q78" s="714"/>
      <c r="R78" s="714"/>
      <c r="S78" s="714"/>
      <c r="T78" s="714"/>
      <c r="U78" s="714"/>
      <c r="V78" s="714"/>
      <c r="W78" s="714"/>
      <c r="X78" s="714"/>
      <c r="Y78" s="714"/>
      <c r="Z78" s="714"/>
      <c r="AA78" s="714"/>
      <c r="AB78" s="714"/>
      <c r="AC78" s="714"/>
      <c r="AD78" s="714"/>
      <c r="AE78" s="714"/>
      <c r="AF78" s="715" t="str">
        <f>IF(OR(ＺＥＨデベロッパー公開情報!Q218="",ＺＥＨデベロッパー公開情報!W218="",ＺＥＨデベロッパー公開情報!AC218=""),"",ＺＥＨデベロッパー公開情報!Q218&amp;"-"&amp;ＺＥＨデベロッパー公開情報!W218&amp;"-"&amp;ＺＥＨデベロッパー公開情報!AC218)</f>
        <v/>
      </c>
      <c r="AG78" s="716"/>
      <c r="AH78" s="716"/>
      <c r="AI78" s="716"/>
      <c r="AJ78" s="716"/>
      <c r="AK78" s="716"/>
      <c r="AL78" s="716"/>
      <c r="AM78" s="716"/>
      <c r="AN78" s="716"/>
      <c r="AO78" s="716"/>
      <c r="AP78" s="716"/>
      <c r="AQ78" s="716"/>
      <c r="AR78" s="717"/>
      <c r="AS78" s="718" t="str">
        <f>IF(ＺＥＨデベロッパー公開情報!AH218="","",ＺＥＨデベロッパー公開情報!AH218)</f>
        <v/>
      </c>
      <c r="AT78" s="719"/>
      <c r="AU78" s="719"/>
      <c r="AV78" s="719"/>
      <c r="AW78" s="719"/>
      <c r="AX78" s="719"/>
      <c r="AY78" s="719"/>
      <c r="AZ78" s="719"/>
      <c r="BA78" s="719"/>
      <c r="BB78" s="719"/>
      <c r="BC78" s="719"/>
      <c r="BD78" s="719"/>
      <c r="BE78" s="719"/>
      <c r="BF78" s="719"/>
      <c r="BG78" s="719"/>
      <c r="BH78" s="719"/>
      <c r="BI78" s="719"/>
      <c r="BJ78" s="719"/>
      <c r="BK78" s="719"/>
      <c r="BL78" s="719"/>
      <c r="BM78" s="719"/>
      <c r="BN78" s="719"/>
      <c r="BO78" s="719"/>
      <c r="BP78" s="719"/>
      <c r="BQ78" s="719"/>
      <c r="BR78" s="719"/>
      <c r="BS78" s="719"/>
      <c r="BT78" s="719"/>
      <c r="BU78" s="719"/>
      <c r="BV78" s="719"/>
      <c r="BW78" s="719"/>
      <c r="BX78" s="719"/>
      <c r="BY78" s="719"/>
      <c r="BZ78" s="719"/>
      <c r="CA78" s="719"/>
      <c r="CB78" s="719"/>
      <c r="CC78" s="720"/>
      <c r="CD78" s="289"/>
      <c r="CE78" s="289"/>
      <c r="CF78" s="289"/>
      <c r="CG78" s="289"/>
      <c r="CH78" s="289"/>
      <c r="CI78" s="289"/>
      <c r="CJ78" s="289"/>
      <c r="CK78" s="289"/>
      <c r="CL78" s="289"/>
      <c r="CM78" s="292"/>
    </row>
    <row r="79" spans="1:120" s="236" customFormat="1" ht="25" customHeight="1">
      <c r="A79" s="721">
        <v>23</v>
      </c>
      <c r="B79" s="722"/>
      <c r="C79" s="723" t="str">
        <f>IF(ＺＥＨデベロッパー公開情報!C219="","",ＺＥＨデベロッパー公開情報!C219)</f>
        <v/>
      </c>
      <c r="D79" s="724"/>
      <c r="E79" s="724"/>
      <c r="F79" s="724"/>
      <c r="G79" s="724"/>
      <c r="H79" s="724"/>
      <c r="I79" s="724"/>
      <c r="J79" s="724"/>
      <c r="K79" s="724"/>
      <c r="L79" s="724"/>
      <c r="M79" s="724"/>
      <c r="N79" s="724"/>
      <c r="O79" s="724"/>
      <c r="P79" s="724"/>
      <c r="Q79" s="724"/>
      <c r="R79" s="724"/>
      <c r="S79" s="724"/>
      <c r="T79" s="724"/>
      <c r="U79" s="724"/>
      <c r="V79" s="724"/>
      <c r="W79" s="724"/>
      <c r="X79" s="724"/>
      <c r="Y79" s="724"/>
      <c r="Z79" s="724"/>
      <c r="AA79" s="724"/>
      <c r="AB79" s="724"/>
      <c r="AC79" s="724"/>
      <c r="AD79" s="724"/>
      <c r="AE79" s="724"/>
      <c r="AF79" s="725" t="str">
        <f>IF(OR(ＺＥＨデベロッパー公開情報!Q219="",ＺＥＨデベロッパー公開情報!W219="",ＺＥＨデベロッパー公開情報!AC219=""),"",ＺＥＨデベロッパー公開情報!Q219&amp;"-"&amp;ＺＥＨデベロッパー公開情報!W219&amp;"-"&amp;ＺＥＨデベロッパー公開情報!AC219)</f>
        <v/>
      </c>
      <c r="AG79" s="726"/>
      <c r="AH79" s="726"/>
      <c r="AI79" s="726"/>
      <c r="AJ79" s="726"/>
      <c r="AK79" s="726"/>
      <c r="AL79" s="726"/>
      <c r="AM79" s="726"/>
      <c r="AN79" s="726"/>
      <c r="AO79" s="726"/>
      <c r="AP79" s="726"/>
      <c r="AQ79" s="726"/>
      <c r="AR79" s="727"/>
      <c r="AS79" s="728" t="str">
        <f>IF(ＺＥＨデベロッパー公開情報!AH219="","",ＺＥＨデベロッパー公開情報!AH219)</f>
        <v/>
      </c>
      <c r="AT79" s="728"/>
      <c r="AU79" s="728"/>
      <c r="AV79" s="728"/>
      <c r="AW79" s="728"/>
      <c r="AX79" s="728"/>
      <c r="AY79" s="728"/>
      <c r="AZ79" s="728"/>
      <c r="BA79" s="728"/>
      <c r="BB79" s="728"/>
      <c r="BC79" s="728"/>
      <c r="BD79" s="728"/>
      <c r="BE79" s="728"/>
      <c r="BF79" s="728"/>
      <c r="BG79" s="728"/>
      <c r="BH79" s="728"/>
      <c r="BI79" s="728"/>
      <c r="BJ79" s="728"/>
      <c r="BK79" s="728"/>
      <c r="BL79" s="728"/>
      <c r="BM79" s="728"/>
      <c r="BN79" s="728"/>
      <c r="BO79" s="728"/>
      <c r="BP79" s="728"/>
      <c r="BQ79" s="728"/>
      <c r="BR79" s="728"/>
      <c r="BS79" s="728"/>
      <c r="BT79" s="728"/>
      <c r="BU79" s="728"/>
      <c r="BV79" s="728"/>
      <c r="BW79" s="728"/>
      <c r="BX79" s="728"/>
      <c r="BY79" s="728"/>
      <c r="BZ79" s="728"/>
      <c r="CA79" s="728"/>
      <c r="CB79" s="728"/>
      <c r="CC79" s="729"/>
      <c r="CD79" s="289"/>
      <c r="CE79" s="289"/>
      <c r="CF79" s="289"/>
      <c r="CG79" s="289"/>
      <c r="CH79" s="289"/>
      <c r="CI79" s="289"/>
      <c r="CJ79" s="289"/>
      <c r="CK79" s="289"/>
      <c r="CL79" s="289"/>
      <c r="CM79" s="292"/>
    </row>
    <row r="80" spans="1:120" s="236" customFormat="1" ht="25" customHeight="1">
      <c r="A80" s="711">
        <v>24</v>
      </c>
      <c r="B80" s="712"/>
      <c r="C80" s="713" t="str">
        <f>IF(ＺＥＨデベロッパー公開情報!C220="","",ＺＥＨデベロッパー公開情報!C220)</f>
        <v/>
      </c>
      <c r="D80" s="714"/>
      <c r="E80" s="714"/>
      <c r="F80" s="714"/>
      <c r="G80" s="714"/>
      <c r="H80" s="714"/>
      <c r="I80" s="714"/>
      <c r="J80" s="714"/>
      <c r="K80" s="714"/>
      <c r="L80" s="714"/>
      <c r="M80" s="714"/>
      <c r="N80" s="714"/>
      <c r="O80" s="714"/>
      <c r="P80" s="714"/>
      <c r="Q80" s="714"/>
      <c r="R80" s="714"/>
      <c r="S80" s="714"/>
      <c r="T80" s="714"/>
      <c r="U80" s="714"/>
      <c r="V80" s="714"/>
      <c r="W80" s="714"/>
      <c r="X80" s="714"/>
      <c r="Y80" s="714"/>
      <c r="Z80" s="714"/>
      <c r="AA80" s="714"/>
      <c r="AB80" s="714"/>
      <c r="AC80" s="714"/>
      <c r="AD80" s="714"/>
      <c r="AE80" s="714"/>
      <c r="AF80" s="715" t="str">
        <f>IF(OR(ＺＥＨデベロッパー公開情報!Q220="",ＺＥＨデベロッパー公開情報!W220="",ＺＥＨデベロッパー公開情報!AC220=""),"",ＺＥＨデベロッパー公開情報!Q220&amp;"-"&amp;ＺＥＨデベロッパー公開情報!W220&amp;"-"&amp;ＺＥＨデベロッパー公開情報!AC220)</f>
        <v/>
      </c>
      <c r="AG80" s="716"/>
      <c r="AH80" s="716"/>
      <c r="AI80" s="716"/>
      <c r="AJ80" s="716"/>
      <c r="AK80" s="716"/>
      <c r="AL80" s="716"/>
      <c r="AM80" s="716"/>
      <c r="AN80" s="716"/>
      <c r="AO80" s="716"/>
      <c r="AP80" s="716"/>
      <c r="AQ80" s="716"/>
      <c r="AR80" s="717"/>
      <c r="AS80" s="718" t="str">
        <f>IF(ＺＥＨデベロッパー公開情報!AH220="","",ＺＥＨデベロッパー公開情報!AH220)</f>
        <v/>
      </c>
      <c r="AT80" s="719"/>
      <c r="AU80" s="719"/>
      <c r="AV80" s="719"/>
      <c r="AW80" s="719"/>
      <c r="AX80" s="719"/>
      <c r="AY80" s="719"/>
      <c r="AZ80" s="719"/>
      <c r="BA80" s="719"/>
      <c r="BB80" s="719"/>
      <c r="BC80" s="719"/>
      <c r="BD80" s="719"/>
      <c r="BE80" s="719"/>
      <c r="BF80" s="719"/>
      <c r="BG80" s="719"/>
      <c r="BH80" s="719"/>
      <c r="BI80" s="719"/>
      <c r="BJ80" s="719"/>
      <c r="BK80" s="719"/>
      <c r="BL80" s="719"/>
      <c r="BM80" s="719"/>
      <c r="BN80" s="719"/>
      <c r="BO80" s="719"/>
      <c r="BP80" s="719"/>
      <c r="BQ80" s="719"/>
      <c r="BR80" s="719"/>
      <c r="BS80" s="719"/>
      <c r="BT80" s="719"/>
      <c r="BU80" s="719"/>
      <c r="BV80" s="719"/>
      <c r="BW80" s="719"/>
      <c r="BX80" s="719"/>
      <c r="BY80" s="719"/>
      <c r="BZ80" s="719"/>
      <c r="CA80" s="719"/>
      <c r="CB80" s="719"/>
      <c r="CC80" s="720"/>
      <c r="CD80" s="289"/>
      <c r="CE80" s="289"/>
      <c r="CF80" s="289"/>
      <c r="CG80" s="289"/>
      <c r="CH80" s="289"/>
      <c r="CI80" s="289"/>
      <c r="CJ80" s="289"/>
      <c r="CK80" s="289"/>
      <c r="CL80" s="289"/>
      <c r="CM80" s="292"/>
    </row>
    <row r="81" spans="1:91" s="236" customFormat="1" ht="25" customHeight="1">
      <c r="A81" s="721">
        <v>25</v>
      </c>
      <c r="B81" s="722"/>
      <c r="C81" s="723" t="str">
        <f>IF(ＺＥＨデベロッパー公開情報!C221="","",ＺＥＨデベロッパー公開情報!C221)</f>
        <v/>
      </c>
      <c r="D81" s="724"/>
      <c r="E81" s="724"/>
      <c r="F81" s="724"/>
      <c r="G81" s="724"/>
      <c r="H81" s="724"/>
      <c r="I81" s="724"/>
      <c r="J81" s="724"/>
      <c r="K81" s="724"/>
      <c r="L81" s="724"/>
      <c r="M81" s="724"/>
      <c r="N81" s="724"/>
      <c r="O81" s="724"/>
      <c r="P81" s="724"/>
      <c r="Q81" s="724"/>
      <c r="R81" s="724"/>
      <c r="S81" s="724"/>
      <c r="T81" s="724"/>
      <c r="U81" s="724"/>
      <c r="V81" s="724"/>
      <c r="W81" s="724"/>
      <c r="X81" s="724"/>
      <c r="Y81" s="724"/>
      <c r="Z81" s="724"/>
      <c r="AA81" s="724"/>
      <c r="AB81" s="724"/>
      <c r="AC81" s="724"/>
      <c r="AD81" s="724"/>
      <c r="AE81" s="724"/>
      <c r="AF81" s="725" t="str">
        <f>IF(OR(ＺＥＨデベロッパー公開情報!Q221="",ＺＥＨデベロッパー公開情報!W221="",ＺＥＨデベロッパー公開情報!AC221=""),"",ＺＥＨデベロッパー公開情報!Q221&amp;"-"&amp;ＺＥＨデベロッパー公開情報!W221&amp;"-"&amp;ＺＥＨデベロッパー公開情報!AC221)</f>
        <v/>
      </c>
      <c r="AG81" s="726"/>
      <c r="AH81" s="726"/>
      <c r="AI81" s="726"/>
      <c r="AJ81" s="726"/>
      <c r="AK81" s="726"/>
      <c r="AL81" s="726"/>
      <c r="AM81" s="726"/>
      <c r="AN81" s="726"/>
      <c r="AO81" s="726"/>
      <c r="AP81" s="726"/>
      <c r="AQ81" s="726"/>
      <c r="AR81" s="727"/>
      <c r="AS81" s="728" t="str">
        <f>IF(ＺＥＨデベロッパー公開情報!AH221="","",ＺＥＨデベロッパー公開情報!AH221)</f>
        <v/>
      </c>
      <c r="AT81" s="728"/>
      <c r="AU81" s="728"/>
      <c r="AV81" s="728"/>
      <c r="AW81" s="728"/>
      <c r="AX81" s="728"/>
      <c r="AY81" s="728"/>
      <c r="AZ81" s="728"/>
      <c r="BA81" s="728"/>
      <c r="BB81" s="728"/>
      <c r="BC81" s="728"/>
      <c r="BD81" s="728"/>
      <c r="BE81" s="728"/>
      <c r="BF81" s="728"/>
      <c r="BG81" s="728"/>
      <c r="BH81" s="728"/>
      <c r="BI81" s="728"/>
      <c r="BJ81" s="728"/>
      <c r="BK81" s="728"/>
      <c r="BL81" s="728"/>
      <c r="BM81" s="728"/>
      <c r="BN81" s="728"/>
      <c r="BO81" s="728"/>
      <c r="BP81" s="728"/>
      <c r="BQ81" s="728"/>
      <c r="BR81" s="728"/>
      <c r="BS81" s="728"/>
      <c r="BT81" s="728"/>
      <c r="BU81" s="728"/>
      <c r="BV81" s="728"/>
      <c r="BW81" s="728"/>
      <c r="BX81" s="728"/>
      <c r="BY81" s="728"/>
      <c r="BZ81" s="728"/>
      <c r="CA81" s="728"/>
      <c r="CB81" s="728"/>
      <c r="CC81" s="729"/>
      <c r="CD81" s="289"/>
      <c r="CE81" s="289"/>
      <c r="CF81" s="289"/>
      <c r="CG81" s="289"/>
      <c r="CH81" s="289"/>
      <c r="CI81" s="289"/>
      <c r="CJ81" s="289"/>
      <c r="CK81" s="289"/>
      <c r="CL81" s="289"/>
      <c r="CM81" s="292"/>
    </row>
    <row r="82" spans="1:91" ht="25" customHeight="1">
      <c r="A82" s="711">
        <v>26</v>
      </c>
      <c r="B82" s="712"/>
      <c r="C82" s="713" t="str">
        <f>IF(ＺＥＨデベロッパー公開情報!C222="","",ＺＥＨデベロッパー公開情報!C222)</f>
        <v/>
      </c>
      <c r="D82" s="714"/>
      <c r="E82" s="714"/>
      <c r="F82" s="714"/>
      <c r="G82" s="714"/>
      <c r="H82" s="714"/>
      <c r="I82" s="714"/>
      <c r="J82" s="714"/>
      <c r="K82" s="714"/>
      <c r="L82" s="714"/>
      <c r="M82" s="714"/>
      <c r="N82" s="714"/>
      <c r="O82" s="714"/>
      <c r="P82" s="714"/>
      <c r="Q82" s="714"/>
      <c r="R82" s="714"/>
      <c r="S82" s="714"/>
      <c r="T82" s="714"/>
      <c r="U82" s="714"/>
      <c r="V82" s="714"/>
      <c r="W82" s="714"/>
      <c r="X82" s="714"/>
      <c r="Y82" s="714"/>
      <c r="Z82" s="714"/>
      <c r="AA82" s="714"/>
      <c r="AB82" s="714"/>
      <c r="AC82" s="714"/>
      <c r="AD82" s="714"/>
      <c r="AE82" s="714"/>
      <c r="AF82" s="715" t="str">
        <f>IF(OR(ＺＥＨデベロッパー公開情報!Q222="",ＺＥＨデベロッパー公開情報!W222="",ＺＥＨデベロッパー公開情報!AC222=""),"",ＺＥＨデベロッパー公開情報!Q222&amp;"-"&amp;ＺＥＨデベロッパー公開情報!W222&amp;"-"&amp;ＺＥＨデベロッパー公開情報!AC222)</f>
        <v/>
      </c>
      <c r="AG82" s="716"/>
      <c r="AH82" s="716"/>
      <c r="AI82" s="716"/>
      <c r="AJ82" s="716"/>
      <c r="AK82" s="716"/>
      <c r="AL82" s="716"/>
      <c r="AM82" s="716"/>
      <c r="AN82" s="716"/>
      <c r="AO82" s="716"/>
      <c r="AP82" s="716"/>
      <c r="AQ82" s="716"/>
      <c r="AR82" s="717"/>
      <c r="AS82" s="718" t="str">
        <f>IF(ＺＥＨデベロッパー公開情報!AH222="","",ＺＥＨデベロッパー公開情報!AH222)</f>
        <v/>
      </c>
      <c r="AT82" s="719"/>
      <c r="AU82" s="719"/>
      <c r="AV82" s="719"/>
      <c r="AW82" s="719"/>
      <c r="AX82" s="719"/>
      <c r="AY82" s="719"/>
      <c r="AZ82" s="719"/>
      <c r="BA82" s="719"/>
      <c r="BB82" s="719"/>
      <c r="BC82" s="719"/>
      <c r="BD82" s="719"/>
      <c r="BE82" s="719"/>
      <c r="BF82" s="719"/>
      <c r="BG82" s="719"/>
      <c r="BH82" s="719"/>
      <c r="BI82" s="719"/>
      <c r="BJ82" s="719"/>
      <c r="BK82" s="719"/>
      <c r="BL82" s="719"/>
      <c r="BM82" s="719"/>
      <c r="BN82" s="719"/>
      <c r="BO82" s="719"/>
      <c r="BP82" s="719"/>
      <c r="BQ82" s="719"/>
      <c r="BR82" s="719"/>
      <c r="BS82" s="719"/>
      <c r="BT82" s="719"/>
      <c r="BU82" s="719"/>
      <c r="BV82" s="719"/>
      <c r="BW82" s="719"/>
      <c r="BX82" s="719"/>
      <c r="BY82" s="719"/>
      <c r="BZ82" s="719"/>
      <c r="CA82" s="719"/>
      <c r="CB82" s="719"/>
      <c r="CC82" s="720"/>
    </row>
    <row r="83" spans="1:91" ht="25" customHeight="1">
      <c r="A83" s="721">
        <v>27</v>
      </c>
      <c r="B83" s="722"/>
      <c r="C83" s="723" t="str">
        <f>IF(ＺＥＨデベロッパー公開情報!C223="","",ＺＥＨデベロッパー公開情報!C223)</f>
        <v/>
      </c>
      <c r="D83" s="724"/>
      <c r="E83" s="724"/>
      <c r="F83" s="724"/>
      <c r="G83" s="724"/>
      <c r="H83" s="724"/>
      <c r="I83" s="724"/>
      <c r="J83" s="724"/>
      <c r="K83" s="724"/>
      <c r="L83" s="724"/>
      <c r="M83" s="724"/>
      <c r="N83" s="724"/>
      <c r="O83" s="724"/>
      <c r="P83" s="724"/>
      <c r="Q83" s="724"/>
      <c r="R83" s="724"/>
      <c r="S83" s="724"/>
      <c r="T83" s="724"/>
      <c r="U83" s="724"/>
      <c r="V83" s="724"/>
      <c r="W83" s="724"/>
      <c r="X83" s="724"/>
      <c r="Y83" s="724"/>
      <c r="Z83" s="724"/>
      <c r="AA83" s="724"/>
      <c r="AB83" s="724"/>
      <c r="AC83" s="724"/>
      <c r="AD83" s="724"/>
      <c r="AE83" s="724"/>
      <c r="AF83" s="725" t="str">
        <f>IF(OR(ＺＥＨデベロッパー公開情報!Q223="",ＺＥＨデベロッパー公開情報!W223="",ＺＥＨデベロッパー公開情報!AC223=""),"",ＺＥＨデベロッパー公開情報!Q223&amp;"-"&amp;ＺＥＨデベロッパー公開情報!W223&amp;"-"&amp;ＺＥＨデベロッパー公開情報!AC223)</f>
        <v/>
      </c>
      <c r="AG83" s="726"/>
      <c r="AH83" s="726"/>
      <c r="AI83" s="726"/>
      <c r="AJ83" s="726"/>
      <c r="AK83" s="726"/>
      <c r="AL83" s="726"/>
      <c r="AM83" s="726"/>
      <c r="AN83" s="726"/>
      <c r="AO83" s="726"/>
      <c r="AP83" s="726"/>
      <c r="AQ83" s="726"/>
      <c r="AR83" s="727"/>
      <c r="AS83" s="728" t="str">
        <f>IF(ＺＥＨデベロッパー公開情報!AH223="","",ＺＥＨデベロッパー公開情報!AH223)</f>
        <v/>
      </c>
      <c r="AT83" s="728"/>
      <c r="AU83" s="728"/>
      <c r="AV83" s="728"/>
      <c r="AW83" s="728"/>
      <c r="AX83" s="728"/>
      <c r="AY83" s="728"/>
      <c r="AZ83" s="728"/>
      <c r="BA83" s="728"/>
      <c r="BB83" s="728"/>
      <c r="BC83" s="728"/>
      <c r="BD83" s="728"/>
      <c r="BE83" s="728"/>
      <c r="BF83" s="728"/>
      <c r="BG83" s="728"/>
      <c r="BH83" s="728"/>
      <c r="BI83" s="728"/>
      <c r="BJ83" s="728"/>
      <c r="BK83" s="728"/>
      <c r="BL83" s="728"/>
      <c r="BM83" s="728"/>
      <c r="BN83" s="728"/>
      <c r="BO83" s="728"/>
      <c r="BP83" s="728"/>
      <c r="BQ83" s="728"/>
      <c r="BR83" s="728"/>
      <c r="BS83" s="728"/>
      <c r="BT83" s="728"/>
      <c r="BU83" s="728"/>
      <c r="BV83" s="728"/>
      <c r="BW83" s="728"/>
      <c r="BX83" s="728"/>
      <c r="BY83" s="728"/>
      <c r="BZ83" s="728"/>
      <c r="CA83" s="728"/>
      <c r="CB83" s="728"/>
      <c r="CC83" s="729"/>
    </row>
    <row r="84" spans="1:91" ht="25" customHeight="1">
      <c r="A84" s="711">
        <v>28</v>
      </c>
      <c r="B84" s="712"/>
      <c r="C84" s="713" t="str">
        <f>IF(ＺＥＨデベロッパー公開情報!C224="","",ＺＥＨデベロッパー公開情報!C224)</f>
        <v/>
      </c>
      <c r="D84" s="714"/>
      <c r="E84" s="714"/>
      <c r="F84" s="714"/>
      <c r="G84" s="714"/>
      <c r="H84" s="714"/>
      <c r="I84" s="714"/>
      <c r="J84" s="714"/>
      <c r="K84" s="714"/>
      <c r="L84" s="714"/>
      <c r="M84" s="714"/>
      <c r="N84" s="714"/>
      <c r="O84" s="714"/>
      <c r="P84" s="714"/>
      <c r="Q84" s="714"/>
      <c r="R84" s="714"/>
      <c r="S84" s="714"/>
      <c r="T84" s="714"/>
      <c r="U84" s="714"/>
      <c r="V84" s="714"/>
      <c r="W84" s="714"/>
      <c r="X84" s="714"/>
      <c r="Y84" s="714"/>
      <c r="Z84" s="714"/>
      <c r="AA84" s="714"/>
      <c r="AB84" s="714"/>
      <c r="AC84" s="714"/>
      <c r="AD84" s="714"/>
      <c r="AE84" s="714"/>
      <c r="AF84" s="715" t="str">
        <f>IF(OR(ＺＥＨデベロッパー公開情報!Q224="",ＺＥＨデベロッパー公開情報!W224="",ＺＥＨデベロッパー公開情報!AC224=""),"",ＺＥＨデベロッパー公開情報!Q224&amp;"-"&amp;ＺＥＨデベロッパー公開情報!W224&amp;"-"&amp;ＺＥＨデベロッパー公開情報!AC224)</f>
        <v/>
      </c>
      <c r="AG84" s="716"/>
      <c r="AH84" s="716"/>
      <c r="AI84" s="716"/>
      <c r="AJ84" s="716"/>
      <c r="AK84" s="716"/>
      <c r="AL84" s="716"/>
      <c r="AM84" s="716"/>
      <c r="AN84" s="716"/>
      <c r="AO84" s="716"/>
      <c r="AP84" s="716"/>
      <c r="AQ84" s="716"/>
      <c r="AR84" s="717"/>
      <c r="AS84" s="718" t="str">
        <f>IF(ＺＥＨデベロッパー公開情報!AH224="","",ＺＥＨデベロッパー公開情報!AH224)</f>
        <v/>
      </c>
      <c r="AT84" s="719"/>
      <c r="AU84" s="719"/>
      <c r="AV84" s="719"/>
      <c r="AW84" s="719"/>
      <c r="AX84" s="719"/>
      <c r="AY84" s="719"/>
      <c r="AZ84" s="719"/>
      <c r="BA84" s="719"/>
      <c r="BB84" s="719"/>
      <c r="BC84" s="719"/>
      <c r="BD84" s="719"/>
      <c r="BE84" s="719"/>
      <c r="BF84" s="719"/>
      <c r="BG84" s="719"/>
      <c r="BH84" s="719"/>
      <c r="BI84" s="719"/>
      <c r="BJ84" s="719"/>
      <c r="BK84" s="719"/>
      <c r="BL84" s="719"/>
      <c r="BM84" s="719"/>
      <c r="BN84" s="719"/>
      <c r="BO84" s="719"/>
      <c r="BP84" s="719"/>
      <c r="BQ84" s="719"/>
      <c r="BR84" s="719"/>
      <c r="BS84" s="719"/>
      <c r="BT84" s="719"/>
      <c r="BU84" s="719"/>
      <c r="BV84" s="719"/>
      <c r="BW84" s="719"/>
      <c r="BX84" s="719"/>
      <c r="BY84" s="719"/>
      <c r="BZ84" s="719"/>
      <c r="CA84" s="719"/>
      <c r="CB84" s="719"/>
      <c r="CC84" s="720"/>
    </row>
    <row r="85" spans="1:91" ht="25" customHeight="1">
      <c r="A85" s="721">
        <v>29</v>
      </c>
      <c r="B85" s="722"/>
      <c r="C85" s="723" t="str">
        <f>IF(ＺＥＨデベロッパー公開情報!C225="","",ＺＥＨデベロッパー公開情報!C225)</f>
        <v/>
      </c>
      <c r="D85" s="724"/>
      <c r="E85" s="724"/>
      <c r="F85" s="724"/>
      <c r="G85" s="724"/>
      <c r="H85" s="724"/>
      <c r="I85" s="724"/>
      <c r="J85" s="724"/>
      <c r="K85" s="724"/>
      <c r="L85" s="724"/>
      <c r="M85" s="724"/>
      <c r="N85" s="724"/>
      <c r="O85" s="724"/>
      <c r="P85" s="724"/>
      <c r="Q85" s="724"/>
      <c r="R85" s="724"/>
      <c r="S85" s="724"/>
      <c r="T85" s="724"/>
      <c r="U85" s="724"/>
      <c r="V85" s="724"/>
      <c r="W85" s="724"/>
      <c r="X85" s="724"/>
      <c r="Y85" s="724"/>
      <c r="Z85" s="724"/>
      <c r="AA85" s="724"/>
      <c r="AB85" s="724"/>
      <c r="AC85" s="724"/>
      <c r="AD85" s="724"/>
      <c r="AE85" s="724"/>
      <c r="AF85" s="725" t="str">
        <f>IF(OR(ＺＥＨデベロッパー公開情報!Q225="",ＺＥＨデベロッパー公開情報!W225="",ＺＥＨデベロッパー公開情報!AC225=""),"",ＺＥＨデベロッパー公開情報!Q225&amp;"-"&amp;ＺＥＨデベロッパー公開情報!W225&amp;"-"&amp;ＺＥＨデベロッパー公開情報!AC225)</f>
        <v/>
      </c>
      <c r="AG85" s="726"/>
      <c r="AH85" s="726"/>
      <c r="AI85" s="726"/>
      <c r="AJ85" s="726"/>
      <c r="AK85" s="726"/>
      <c r="AL85" s="726"/>
      <c r="AM85" s="726"/>
      <c r="AN85" s="726"/>
      <c r="AO85" s="726"/>
      <c r="AP85" s="726"/>
      <c r="AQ85" s="726"/>
      <c r="AR85" s="727"/>
      <c r="AS85" s="728" t="str">
        <f>IF(ＺＥＨデベロッパー公開情報!AH225="","",ＺＥＨデベロッパー公開情報!AH225)</f>
        <v/>
      </c>
      <c r="AT85" s="728"/>
      <c r="AU85" s="728"/>
      <c r="AV85" s="728"/>
      <c r="AW85" s="728"/>
      <c r="AX85" s="728"/>
      <c r="AY85" s="728"/>
      <c r="AZ85" s="728"/>
      <c r="BA85" s="728"/>
      <c r="BB85" s="728"/>
      <c r="BC85" s="728"/>
      <c r="BD85" s="728"/>
      <c r="BE85" s="728"/>
      <c r="BF85" s="728"/>
      <c r="BG85" s="728"/>
      <c r="BH85" s="728"/>
      <c r="BI85" s="728"/>
      <c r="BJ85" s="728"/>
      <c r="BK85" s="728"/>
      <c r="BL85" s="728"/>
      <c r="BM85" s="728"/>
      <c r="BN85" s="728"/>
      <c r="BO85" s="728"/>
      <c r="BP85" s="728"/>
      <c r="BQ85" s="728"/>
      <c r="BR85" s="728"/>
      <c r="BS85" s="728"/>
      <c r="BT85" s="728"/>
      <c r="BU85" s="728"/>
      <c r="BV85" s="728"/>
      <c r="BW85" s="728"/>
      <c r="BX85" s="728"/>
      <c r="BY85" s="728"/>
      <c r="BZ85" s="728"/>
      <c r="CA85" s="728"/>
      <c r="CB85" s="728"/>
      <c r="CC85" s="729"/>
    </row>
    <row r="86" spans="1:91" ht="25" customHeight="1">
      <c r="A86" s="711">
        <v>30</v>
      </c>
      <c r="B86" s="712"/>
      <c r="C86" s="713" t="str">
        <f>IF(ＺＥＨデベロッパー公開情報!C226="","",ＺＥＨデベロッパー公開情報!C226)</f>
        <v/>
      </c>
      <c r="D86" s="714"/>
      <c r="E86" s="714"/>
      <c r="F86" s="714"/>
      <c r="G86" s="714"/>
      <c r="H86" s="714"/>
      <c r="I86" s="714"/>
      <c r="J86" s="714"/>
      <c r="K86" s="714"/>
      <c r="L86" s="714"/>
      <c r="M86" s="714"/>
      <c r="N86" s="714"/>
      <c r="O86" s="714"/>
      <c r="P86" s="714"/>
      <c r="Q86" s="714"/>
      <c r="R86" s="714"/>
      <c r="S86" s="714"/>
      <c r="T86" s="714"/>
      <c r="U86" s="714"/>
      <c r="V86" s="714"/>
      <c r="W86" s="714"/>
      <c r="X86" s="714"/>
      <c r="Y86" s="714"/>
      <c r="Z86" s="714"/>
      <c r="AA86" s="714"/>
      <c r="AB86" s="714"/>
      <c r="AC86" s="714"/>
      <c r="AD86" s="714"/>
      <c r="AE86" s="714"/>
      <c r="AF86" s="715" t="str">
        <f>IF(OR(ＺＥＨデベロッパー公開情報!Q226="",ＺＥＨデベロッパー公開情報!W226="",ＺＥＨデベロッパー公開情報!AC226=""),"",ＺＥＨデベロッパー公開情報!Q226&amp;"-"&amp;ＺＥＨデベロッパー公開情報!W226&amp;"-"&amp;ＺＥＨデベロッパー公開情報!AC226)</f>
        <v/>
      </c>
      <c r="AG86" s="716"/>
      <c r="AH86" s="716"/>
      <c r="AI86" s="716"/>
      <c r="AJ86" s="716"/>
      <c r="AK86" s="716"/>
      <c r="AL86" s="716"/>
      <c r="AM86" s="716"/>
      <c r="AN86" s="716"/>
      <c r="AO86" s="716"/>
      <c r="AP86" s="716"/>
      <c r="AQ86" s="716"/>
      <c r="AR86" s="717"/>
      <c r="AS86" s="718" t="str">
        <f>IF(ＺＥＨデベロッパー公開情報!AH226="","",ＺＥＨデベロッパー公開情報!AH226)</f>
        <v/>
      </c>
      <c r="AT86" s="719"/>
      <c r="AU86" s="719"/>
      <c r="AV86" s="719"/>
      <c r="AW86" s="719"/>
      <c r="AX86" s="719"/>
      <c r="AY86" s="719"/>
      <c r="AZ86" s="719"/>
      <c r="BA86" s="719"/>
      <c r="BB86" s="719"/>
      <c r="BC86" s="719"/>
      <c r="BD86" s="719"/>
      <c r="BE86" s="719"/>
      <c r="BF86" s="719"/>
      <c r="BG86" s="719"/>
      <c r="BH86" s="719"/>
      <c r="BI86" s="719"/>
      <c r="BJ86" s="719"/>
      <c r="BK86" s="719"/>
      <c r="BL86" s="719"/>
      <c r="BM86" s="719"/>
      <c r="BN86" s="719"/>
      <c r="BO86" s="719"/>
      <c r="BP86" s="719"/>
      <c r="BQ86" s="719"/>
      <c r="BR86" s="719"/>
      <c r="BS86" s="719"/>
      <c r="BT86" s="719"/>
      <c r="BU86" s="719"/>
      <c r="BV86" s="719"/>
      <c r="BW86" s="719"/>
      <c r="BX86" s="719"/>
      <c r="BY86" s="719"/>
      <c r="BZ86" s="719"/>
      <c r="CA86" s="719"/>
      <c r="CB86" s="719"/>
      <c r="CC86" s="720"/>
    </row>
    <row r="87" spans="1:91" ht="25" customHeight="1">
      <c r="A87" s="721">
        <v>31</v>
      </c>
      <c r="B87" s="722"/>
      <c r="C87" s="723" t="str">
        <f>IF(ＺＥＨデベロッパー公開情報!C227="","",ＺＥＨデベロッパー公開情報!C227)</f>
        <v/>
      </c>
      <c r="D87" s="724"/>
      <c r="E87" s="724"/>
      <c r="F87" s="724"/>
      <c r="G87" s="724"/>
      <c r="H87" s="724"/>
      <c r="I87" s="724"/>
      <c r="J87" s="724"/>
      <c r="K87" s="724"/>
      <c r="L87" s="724"/>
      <c r="M87" s="724"/>
      <c r="N87" s="724"/>
      <c r="O87" s="724"/>
      <c r="P87" s="724"/>
      <c r="Q87" s="724"/>
      <c r="R87" s="724"/>
      <c r="S87" s="724"/>
      <c r="T87" s="724"/>
      <c r="U87" s="724"/>
      <c r="V87" s="724"/>
      <c r="W87" s="724"/>
      <c r="X87" s="724"/>
      <c r="Y87" s="724"/>
      <c r="Z87" s="724"/>
      <c r="AA87" s="724"/>
      <c r="AB87" s="724"/>
      <c r="AC87" s="724"/>
      <c r="AD87" s="724"/>
      <c r="AE87" s="724"/>
      <c r="AF87" s="725" t="str">
        <f>IF(OR(ＺＥＨデベロッパー公開情報!Q227="",ＺＥＨデベロッパー公開情報!W227="",ＺＥＨデベロッパー公開情報!AC227=""),"",ＺＥＨデベロッパー公開情報!Q227&amp;"-"&amp;ＺＥＨデベロッパー公開情報!W227&amp;"-"&amp;ＺＥＨデベロッパー公開情報!AC227)</f>
        <v/>
      </c>
      <c r="AG87" s="726"/>
      <c r="AH87" s="726"/>
      <c r="AI87" s="726"/>
      <c r="AJ87" s="726"/>
      <c r="AK87" s="726"/>
      <c r="AL87" s="726"/>
      <c r="AM87" s="726"/>
      <c r="AN87" s="726"/>
      <c r="AO87" s="726"/>
      <c r="AP87" s="726"/>
      <c r="AQ87" s="726"/>
      <c r="AR87" s="727"/>
      <c r="AS87" s="728" t="str">
        <f>IF(ＺＥＨデベロッパー公開情報!AH227="","",ＺＥＨデベロッパー公開情報!AH227)</f>
        <v/>
      </c>
      <c r="AT87" s="728"/>
      <c r="AU87" s="728"/>
      <c r="AV87" s="728"/>
      <c r="AW87" s="728"/>
      <c r="AX87" s="728"/>
      <c r="AY87" s="728"/>
      <c r="AZ87" s="728"/>
      <c r="BA87" s="728"/>
      <c r="BB87" s="728"/>
      <c r="BC87" s="728"/>
      <c r="BD87" s="728"/>
      <c r="BE87" s="728"/>
      <c r="BF87" s="728"/>
      <c r="BG87" s="728"/>
      <c r="BH87" s="728"/>
      <c r="BI87" s="728"/>
      <c r="BJ87" s="728"/>
      <c r="BK87" s="728"/>
      <c r="BL87" s="728"/>
      <c r="BM87" s="728"/>
      <c r="BN87" s="728"/>
      <c r="BO87" s="728"/>
      <c r="BP87" s="728"/>
      <c r="BQ87" s="728"/>
      <c r="BR87" s="728"/>
      <c r="BS87" s="728"/>
      <c r="BT87" s="728"/>
      <c r="BU87" s="728"/>
      <c r="BV87" s="728"/>
      <c r="BW87" s="728"/>
      <c r="BX87" s="728"/>
      <c r="BY87" s="728"/>
      <c r="BZ87" s="728"/>
      <c r="CA87" s="728"/>
      <c r="CB87" s="728"/>
      <c r="CC87" s="729"/>
    </row>
    <row r="88" spans="1:91" ht="25" customHeight="1">
      <c r="A88" s="711">
        <v>32</v>
      </c>
      <c r="B88" s="712"/>
      <c r="C88" s="713" t="str">
        <f>IF(ＺＥＨデベロッパー公開情報!C228="","",ＺＥＨデベロッパー公開情報!C228)</f>
        <v/>
      </c>
      <c r="D88" s="714"/>
      <c r="E88" s="714"/>
      <c r="F88" s="714"/>
      <c r="G88" s="714"/>
      <c r="H88" s="714"/>
      <c r="I88" s="714"/>
      <c r="J88" s="714"/>
      <c r="K88" s="714"/>
      <c r="L88" s="714"/>
      <c r="M88" s="714"/>
      <c r="N88" s="714"/>
      <c r="O88" s="714"/>
      <c r="P88" s="714"/>
      <c r="Q88" s="714"/>
      <c r="R88" s="714"/>
      <c r="S88" s="714"/>
      <c r="T88" s="714"/>
      <c r="U88" s="714"/>
      <c r="V88" s="714"/>
      <c r="W88" s="714"/>
      <c r="X88" s="714"/>
      <c r="Y88" s="714"/>
      <c r="Z88" s="714"/>
      <c r="AA88" s="714"/>
      <c r="AB88" s="714"/>
      <c r="AC88" s="714"/>
      <c r="AD88" s="714"/>
      <c r="AE88" s="714"/>
      <c r="AF88" s="715" t="str">
        <f>IF(OR(ＺＥＨデベロッパー公開情報!Q228="",ＺＥＨデベロッパー公開情報!W228="",ＺＥＨデベロッパー公開情報!AC228=""),"",ＺＥＨデベロッパー公開情報!Q228&amp;"-"&amp;ＺＥＨデベロッパー公開情報!W228&amp;"-"&amp;ＺＥＨデベロッパー公開情報!AC228)</f>
        <v/>
      </c>
      <c r="AG88" s="716"/>
      <c r="AH88" s="716"/>
      <c r="AI88" s="716"/>
      <c r="AJ88" s="716"/>
      <c r="AK88" s="716"/>
      <c r="AL88" s="716"/>
      <c r="AM88" s="716"/>
      <c r="AN88" s="716"/>
      <c r="AO88" s="716"/>
      <c r="AP88" s="716"/>
      <c r="AQ88" s="716"/>
      <c r="AR88" s="717"/>
      <c r="AS88" s="718" t="str">
        <f>IF(ＺＥＨデベロッパー公開情報!AH228="","",ＺＥＨデベロッパー公開情報!AH228)</f>
        <v/>
      </c>
      <c r="AT88" s="719"/>
      <c r="AU88" s="719"/>
      <c r="AV88" s="719"/>
      <c r="AW88" s="719"/>
      <c r="AX88" s="719"/>
      <c r="AY88" s="719"/>
      <c r="AZ88" s="719"/>
      <c r="BA88" s="719"/>
      <c r="BB88" s="719"/>
      <c r="BC88" s="719"/>
      <c r="BD88" s="719"/>
      <c r="BE88" s="719"/>
      <c r="BF88" s="719"/>
      <c r="BG88" s="719"/>
      <c r="BH88" s="719"/>
      <c r="BI88" s="719"/>
      <c r="BJ88" s="719"/>
      <c r="BK88" s="719"/>
      <c r="BL88" s="719"/>
      <c r="BM88" s="719"/>
      <c r="BN88" s="719"/>
      <c r="BO88" s="719"/>
      <c r="BP88" s="719"/>
      <c r="BQ88" s="719"/>
      <c r="BR88" s="719"/>
      <c r="BS88" s="719"/>
      <c r="BT88" s="719"/>
      <c r="BU88" s="719"/>
      <c r="BV88" s="719"/>
      <c r="BW88" s="719"/>
      <c r="BX88" s="719"/>
      <c r="BY88" s="719"/>
      <c r="BZ88" s="719"/>
      <c r="CA88" s="719"/>
      <c r="CB88" s="719"/>
      <c r="CC88" s="720"/>
    </row>
    <row r="89" spans="1:91" ht="25" customHeight="1">
      <c r="A89" s="721">
        <v>33</v>
      </c>
      <c r="B89" s="722"/>
      <c r="C89" s="723" t="str">
        <f>IF(ＺＥＨデベロッパー公開情報!C229="","",ＺＥＨデベロッパー公開情報!C229)</f>
        <v/>
      </c>
      <c r="D89" s="724"/>
      <c r="E89" s="724"/>
      <c r="F89" s="724"/>
      <c r="G89" s="724"/>
      <c r="H89" s="724"/>
      <c r="I89" s="724"/>
      <c r="J89" s="724"/>
      <c r="K89" s="724"/>
      <c r="L89" s="724"/>
      <c r="M89" s="724"/>
      <c r="N89" s="724"/>
      <c r="O89" s="724"/>
      <c r="P89" s="724"/>
      <c r="Q89" s="724"/>
      <c r="R89" s="724"/>
      <c r="S89" s="724"/>
      <c r="T89" s="724"/>
      <c r="U89" s="724"/>
      <c r="V89" s="724"/>
      <c r="W89" s="724"/>
      <c r="X89" s="724"/>
      <c r="Y89" s="724"/>
      <c r="Z89" s="724"/>
      <c r="AA89" s="724"/>
      <c r="AB89" s="724"/>
      <c r="AC89" s="724"/>
      <c r="AD89" s="724"/>
      <c r="AE89" s="724"/>
      <c r="AF89" s="725" t="str">
        <f>IF(OR(ＺＥＨデベロッパー公開情報!Q229="",ＺＥＨデベロッパー公開情報!W229="",ＺＥＨデベロッパー公開情報!AC229=""),"",ＺＥＨデベロッパー公開情報!Q229&amp;"-"&amp;ＺＥＨデベロッパー公開情報!W229&amp;"-"&amp;ＺＥＨデベロッパー公開情報!AC229)</f>
        <v/>
      </c>
      <c r="AG89" s="726"/>
      <c r="AH89" s="726"/>
      <c r="AI89" s="726"/>
      <c r="AJ89" s="726"/>
      <c r="AK89" s="726"/>
      <c r="AL89" s="726"/>
      <c r="AM89" s="726"/>
      <c r="AN89" s="726"/>
      <c r="AO89" s="726"/>
      <c r="AP89" s="726"/>
      <c r="AQ89" s="726"/>
      <c r="AR89" s="727"/>
      <c r="AS89" s="728" t="str">
        <f>IF(ＺＥＨデベロッパー公開情報!AH229="","",ＺＥＨデベロッパー公開情報!AH229)</f>
        <v/>
      </c>
      <c r="AT89" s="728"/>
      <c r="AU89" s="728"/>
      <c r="AV89" s="728"/>
      <c r="AW89" s="728"/>
      <c r="AX89" s="728"/>
      <c r="AY89" s="728"/>
      <c r="AZ89" s="728"/>
      <c r="BA89" s="728"/>
      <c r="BB89" s="728"/>
      <c r="BC89" s="728"/>
      <c r="BD89" s="728"/>
      <c r="BE89" s="728"/>
      <c r="BF89" s="728"/>
      <c r="BG89" s="728"/>
      <c r="BH89" s="728"/>
      <c r="BI89" s="728"/>
      <c r="BJ89" s="728"/>
      <c r="BK89" s="728"/>
      <c r="BL89" s="728"/>
      <c r="BM89" s="728"/>
      <c r="BN89" s="728"/>
      <c r="BO89" s="728"/>
      <c r="BP89" s="728"/>
      <c r="BQ89" s="728"/>
      <c r="BR89" s="728"/>
      <c r="BS89" s="728"/>
      <c r="BT89" s="728"/>
      <c r="BU89" s="728"/>
      <c r="BV89" s="728"/>
      <c r="BW89" s="728"/>
      <c r="BX89" s="728"/>
      <c r="BY89" s="728"/>
      <c r="BZ89" s="728"/>
      <c r="CA89" s="728"/>
      <c r="CB89" s="728"/>
      <c r="CC89" s="729"/>
    </row>
    <row r="90" spans="1:91" ht="25" customHeight="1">
      <c r="A90" s="711">
        <v>34</v>
      </c>
      <c r="B90" s="712"/>
      <c r="C90" s="713" t="str">
        <f>IF(ＺＥＨデベロッパー公開情報!C230="","",ＺＥＨデベロッパー公開情報!C230)</f>
        <v/>
      </c>
      <c r="D90" s="714"/>
      <c r="E90" s="714"/>
      <c r="F90" s="714"/>
      <c r="G90" s="714"/>
      <c r="H90" s="714"/>
      <c r="I90" s="714"/>
      <c r="J90" s="714"/>
      <c r="K90" s="714"/>
      <c r="L90" s="714"/>
      <c r="M90" s="714"/>
      <c r="N90" s="714"/>
      <c r="O90" s="714"/>
      <c r="P90" s="714"/>
      <c r="Q90" s="714"/>
      <c r="R90" s="714"/>
      <c r="S90" s="714"/>
      <c r="T90" s="714"/>
      <c r="U90" s="714"/>
      <c r="V90" s="714"/>
      <c r="W90" s="714"/>
      <c r="X90" s="714"/>
      <c r="Y90" s="714"/>
      <c r="Z90" s="714"/>
      <c r="AA90" s="714"/>
      <c r="AB90" s="714"/>
      <c r="AC90" s="714"/>
      <c r="AD90" s="714"/>
      <c r="AE90" s="714"/>
      <c r="AF90" s="715" t="str">
        <f>IF(OR(ＺＥＨデベロッパー公開情報!Q230="",ＺＥＨデベロッパー公開情報!W230="",ＺＥＨデベロッパー公開情報!AC230=""),"",ＺＥＨデベロッパー公開情報!Q230&amp;"-"&amp;ＺＥＨデベロッパー公開情報!W230&amp;"-"&amp;ＺＥＨデベロッパー公開情報!AC230)</f>
        <v/>
      </c>
      <c r="AG90" s="716"/>
      <c r="AH90" s="716"/>
      <c r="AI90" s="716"/>
      <c r="AJ90" s="716"/>
      <c r="AK90" s="716"/>
      <c r="AL90" s="716"/>
      <c r="AM90" s="716"/>
      <c r="AN90" s="716"/>
      <c r="AO90" s="716"/>
      <c r="AP90" s="716"/>
      <c r="AQ90" s="716"/>
      <c r="AR90" s="717"/>
      <c r="AS90" s="718" t="str">
        <f>IF(ＺＥＨデベロッパー公開情報!AH230="","",ＺＥＨデベロッパー公開情報!AH230)</f>
        <v/>
      </c>
      <c r="AT90" s="719"/>
      <c r="AU90" s="719"/>
      <c r="AV90" s="719"/>
      <c r="AW90" s="719"/>
      <c r="AX90" s="719"/>
      <c r="AY90" s="719"/>
      <c r="AZ90" s="719"/>
      <c r="BA90" s="719"/>
      <c r="BB90" s="719"/>
      <c r="BC90" s="719"/>
      <c r="BD90" s="719"/>
      <c r="BE90" s="719"/>
      <c r="BF90" s="719"/>
      <c r="BG90" s="719"/>
      <c r="BH90" s="719"/>
      <c r="BI90" s="719"/>
      <c r="BJ90" s="719"/>
      <c r="BK90" s="719"/>
      <c r="BL90" s="719"/>
      <c r="BM90" s="719"/>
      <c r="BN90" s="719"/>
      <c r="BO90" s="719"/>
      <c r="BP90" s="719"/>
      <c r="BQ90" s="719"/>
      <c r="BR90" s="719"/>
      <c r="BS90" s="719"/>
      <c r="BT90" s="719"/>
      <c r="BU90" s="719"/>
      <c r="BV90" s="719"/>
      <c r="BW90" s="719"/>
      <c r="BX90" s="719"/>
      <c r="BY90" s="719"/>
      <c r="BZ90" s="719"/>
      <c r="CA90" s="719"/>
      <c r="CB90" s="719"/>
      <c r="CC90" s="720"/>
    </row>
    <row r="91" spans="1:91" ht="25" customHeight="1">
      <c r="A91" s="721">
        <v>35</v>
      </c>
      <c r="B91" s="722"/>
      <c r="C91" s="723" t="str">
        <f>IF(ＺＥＨデベロッパー公開情報!C231="","",ＺＥＨデベロッパー公開情報!C231)</f>
        <v/>
      </c>
      <c r="D91" s="724"/>
      <c r="E91" s="724"/>
      <c r="F91" s="724"/>
      <c r="G91" s="724"/>
      <c r="H91" s="724"/>
      <c r="I91" s="724"/>
      <c r="J91" s="724"/>
      <c r="K91" s="724"/>
      <c r="L91" s="724"/>
      <c r="M91" s="724"/>
      <c r="N91" s="724"/>
      <c r="O91" s="724"/>
      <c r="P91" s="724"/>
      <c r="Q91" s="724"/>
      <c r="R91" s="724"/>
      <c r="S91" s="724"/>
      <c r="T91" s="724"/>
      <c r="U91" s="724"/>
      <c r="V91" s="724"/>
      <c r="W91" s="724"/>
      <c r="X91" s="724"/>
      <c r="Y91" s="724"/>
      <c r="Z91" s="724"/>
      <c r="AA91" s="724"/>
      <c r="AB91" s="724"/>
      <c r="AC91" s="724"/>
      <c r="AD91" s="724"/>
      <c r="AE91" s="724"/>
      <c r="AF91" s="725" t="str">
        <f>IF(OR(ＺＥＨデベロッパー公開情報!Q231="",ＺＥＨデベロッパー公開情報!W231="",ＺＥＨデベロッパー公開情報!AC231=""),"",ＺＥＨデベロッパー公開情報!Q231&amp;"-"&amp;ＺＥＨデベロッパー公開情報!W231&amp;"-"&amp;ＺＥＨデベロッパー公開情報!AC231)</f>
        <v/>
      </c>
      <c r="AG91" s="726"/>
      <c r="AH91" s="726"/>
      <c r="AI91" s="726"/>
      <c r="AJ91" s="726"/>
      <c r="AK91" s="726"/>
      <c r="AL91" s="726"/>
      <c r="AM91" s="726"/>
      <c r="AN91" s="726"/>
      <c r="AO91" s="726"/>
      <c r="AP91" s="726"/>
      <c r="AQ91" s="726"/>
      <c r="AR91" s="727"/>
      <c r="AS91" s="728" t="str">
        <f>IF(ＺＥＨデベロッパー公開情報!AH231="","",ＺＥＨデベロッパー公開情報!AH231)</f>
        <v/>
      </c>
      <c r="AT91" s="728"/>
      <c r="AU91" s="728"/>
      <c r="AV91" s="728"/>
      <c r="AW91" s="728"/>
      <c r="AX91" s="728"/>
      <c r="AY91" s="728"/>
      <c r="AZ91" s="728"/>
      <c r="BA91" s="728"/>
      <c r="BB91" s="728"/>
      <c r="BC91" s="728"/>
      <c r="BD91" s="728"/>
      <c r="BE91" s="728"/>
      <c r="BF91" s="728"/>
      <c r="BG91" s="728"/>
      <c r="BH91" s="728"/>
      <c r="BI91" s="728"/>
      <c r="BJ91" s="728"/>
      <c r="BK91" s="728"/>
      <c r="BL91" s="728"/>
      <c r="BM91" s="728"/>
      <c r="BN91" s="728"/>
      <c r="BO91" s="728"/>
      <c r="BP91" s="728"/>
      <c r="BQ91" s="728"/>
      <c r="BR91" s="728"/>
      <c r="BS91" s="728"/>
      <c r="BT91" s="728"/>
      <c r="BU91" s="728"/>
      <c r="BV91" s="728"/>
      <c r="BW91" s="728"/>
      <c r="BX91" s="728"/>
      <c r="BY91" s="728"/>
      <c r="BZ91" s="728"/>
      <c r="CA91" s="728"/>
      <c r="CB91" s="728"/>
      <c r="CC91" s="729"/>
    </row>
    <row r="92" spans="1:91" ht="25" customHeight="1">
      <c r="A92" s="711">
        <v>36</v>
      </c>
      <c r="B92" s="712"/>
      <c r="C92" s="713" t="str">
        <f>IF(ＺＥＨデベロッパー公開情報!C232="","",ＺＥＨデベロッパー公開情報!C232)</f>
        <v/>
      </c>
      <c r="D92" s="714"/>
      <c r="E92" s="714"/>
      <c r="F92" s="714"/>
      <c r="G92" s="714"/>
      <c r="H92" s="714"/>
      <c r="I92" s="714"/>
      <c r="J92" s="714"/>
      <c r="K92" s="714"/>
      <c r="L92" s="714"/>
      <c r="M92" s="714"/>
      <c r="N92" s="714"/>
      <c r="O92" s="714"/>
      <c r="P92" s="714"/>
      <c r="Q92" s="714"/>
      <c r="R92" s="714"/>
      <c r="S92" s="714"/>
      <c r="T92" s="714"/>
      <c r="U92" s="714"/>
      <c r="V92" s="714"/>
      <c r="W92" s="714"/>
      <c r="X92" s="714"/>
      <c r="Y92" s="714"/>
      <c r="Z92" s="714"/>
      <c r="AA92" s="714"/>
      <c r="AB92" s="714"/>
      <c r="AC92" s="714"/>
      <c r="AD92" s="714"/>
      <c r="AE92" s="714"/>
      <c r="AF92" s="715" t="str">
        <f>IF(OR(ＺＥＨデベロッパー公開情報!Q232="",ＺＥＨデベロッパー公開情報!W232="",ＺＥＨデベロッパー公開情報!AC232=""),"",ＺＥＨデベロッパー公開情報!Q232&amp;"-"&amp;ＺＥＨデベロッパー公開情報!W232&amp;"-"&amp;ＺＥＨデベロッパー公開情報!AC232)</f>
        <v/>
      </c>
      <c r="AG92" s="716"/>
      <c r="AH92" s="716"/>
      <c r="AI92" s="716"/>
      <c r="AJ92" s="716"/>
      <c r="AK92" s="716"/>
      <c r="AL92" s="716"/>
      <c r="AM92" s="716"/>
      <c r="AN92" s="716"/>
      <c r="AO92" s="716"/>
      <c r="AP92" s="716"/>
      <c r="AQ92" s="716"/>
      <c r="AR92" s="717"/>
      <c r="AS92" s="718" t="str">
        <f>IF(ＺＥＨデベロッパー公開情報!AH232="","",ＺＥＨデベロッパー公開情報!AH232)</f>
        <v/>
      </c>
      <c r="AT92" s="719"/>
      <c r="AU92" s="719"/>
      <c r="AV92" s="719"/>
      <c r="AW92" s="719"/>
      <c r="AX92" s="719"/>
      <c r="AY92" s="719"/>
      <c r="AZ92" s="719"/>
      <c r="BA92" s="719"/>
      <c r="BB92" s="719"/>
      <c r="BC92" s="719"/>
      <c r="BD92" s="719"/>
      <c r="BE92" s="719"/>
      <c r="BF92" s="719"/>
      <c r="BG92" s="719"/>
      <c r="BH92" s="719"/>
      <c r="BI92" s="719"/>
      <c r="BJ92" s="719"/>
      <c r="BK92" s="719"/>
      <c r="BL92" s="719"/>
      <c r="BM92" s="719"/>
      <c r="BN92" s="719"/>
      <c r="BO92" s="719"/>
      <c r="BP92" s="719"/>
      <c r="BQ92" s="719"/>
      <c r="BR92" s="719"/>
      <c r="BS92" s="719"/>
      <c r="BT92" s="719"/>
      <c r="BU92" s="719"/>
      <c r="BV92" s="719"/>
      <c r="BW92" s="719"/>
      <c r="BX92" s="719"/>
      <c r="BY92" s="719"/>
      <c r="BZ92" s="719"/>
      <c r="CA92" s="719"/>
      <c r="CB92" s="719"/>
      <c r="CC92" s="720"/>
    </row>
    <row r="93" spans="1:91" ht="25" customHeight="1">
      <c r="A93" s="721">
        <v>37</v>
      </c>
      <c r="B93" s="722"/>
      <c r="C93" s="723" t="str">
        <f>IF(ＺＥＨデベロッパー公開情報!C233="","",ＺＥＨデベロッパー公開情報!C233)</f>
        <v/>
      </c>
      <c r="D93" s="724"/>
      <c r="E93" s="724"/>
      <c r="F93" s="724"/>
      <c r="G93" s="724"/>
      <c r="H93" s="724"/>
      <c r="I93" s="724"/>
      <c r="J93" s="724"/>
      <c r="K93" s="724"/>
      <c r="L93" s="724"/>
      <c r="M93" s="724"/>
      <c r="N93" s="724"/>
      <c r="O93" s="724"/>
      <c r="P93" s="724"/>
      <c r="Q93" s="724"/>
      <c r="R93" s="724"/>
      <c r="S93" s="724"/>
      <c r="T93" s="724"/>
      <c r="U93" s="724"/>
      <c r="V93" s="724"/>
      <c r="W93" s="724"/>
      <c r="X93" s="724"/>
      <c r="Y93" s="724"/>
      <c r="Z93" s="724"/>
      <c r="AA93" s="724"/>
      <c r="AB93" s="724"/>
      <c r="AC93" s="724"/>
      <c r="AD93" s="724"/>
      <c r="AE93" s="724"/>
      <c r="AF93" s="725" t="str">
        <f>IF(OR(ＺＥＨデベロッパー公開情報!Q233="",ＺＥＨデベロッパー公開情報!W233="",ＺＥＨデベロッパー公開情報!AC233=""),"",ＺＥＨデベロッパー公開情報!Q233&amp;"-"&amp;ＺＥＨデベロッパー公開情報!W233&amp;"-"&amp;ＺＥＨデベロッパー公開情報!AC233)</f>
        <v/>
      </c>
      <c r="AG93" s="726"/>
      <c r="AH93" s="726"/>
      <c r="AI93" s="726"/>
      <c r="AJ93" s="726"/>
      <c r="AK93" s="726"/>
      <c r="AL93" s="726"/>
      <c r="AM93" s="726"/>
      <c r="AN93" s="726"/>
      <c r="AO93" s="726"/>
      <c r="AP93" s="726"/>
      <c r="AQ93" s="726"/>
      <c r="AR93" s="727"/>
      <c r="AS93" s="728" t="str">
        <f>IF(ＺＥＨデベロッパー公開情報!AH233="","",ＺＥＨデベロッパー公開情報!AH233)</f>
        <v/>
      </c>
      <c r="AT93" s="728"/>
      <c r="AU93" s="728"/>
      <c r="AV93" s="728"/>
      <c r="AW93" s="728"/>
      <c r="AX93" s="728"/>
      <c r="AY93" s="728"/>
      <c r="AZ93" s="728"/>
      <c r="BA93" s="728"/>
      <c r="BB93" s="728"/>
      <c r="BC93" s="728"/>
      <c r="BD93" s="728"/>
      <c r="BE93" s="728"/>
      <c r="BF93" s="728"/>
      <c r="BG93" s="728"/>
      <c r="BH93" s="728"/>
      <c r="BI93" s="728"/>
      <c r="BJ93" s="728"/>
      <c r="BK93" s="728"/>
      <c r="BL93" s="728"/>
      <c r="BM93" s="728"/>
      <c r="BN93" s="728"/>
      <c r="BO93" s="728"/>
      <c r="BP93" s="728"/>
      <c r="BQ93" s="728"/>
      <c r="BR93" s="728"/>
      <c r="BS93" s="728"/>
      <c r="BT93" s="728"/>
      <c r="BU93" s="728"/>
      <c r="BV93" s="728"/>
      <c r="BW93" s="728"/>
      <c r="BX93" s="728"/>
      <c r="BY93" s="728"/>
      <c r="BZ93" s="728"/>
      <c r="CA93" s="728"/>
      <c r="CB93" s="728"/>
      <c r="CC93" s="729"/>
    </row>
    <row r="94" spans="1:91" ht="25" customHeight="1">
      <c r="A94" s="711">
        <v>38</v>
      </c>
      <c r="B94" s="712"/>
      <c r="C94" s="713" t="str">
        <f>IF(ＺＥＨデベロッパー公開情報!C234="","",ＺＥＨデベロッパー公開情報!C234)</f>
        <v/>
      </c>
      <c r="D94" s="714"/>
      <c r="E94" s="714"/>
      <c r="F94" s="714"/>
      <c r="G94" s="714"/>
      <c r="H94" s="714"/>
      <c r="I94" s="714"/>
      <c r="J94" s="714"/>
      <c r="K94" s="714"/>
      <c r="L94" s="714"/>
      <c r="M94" s="714"/>
      <c r="N94" s="714"/>
      <c r="O94" s="714"/>
      <c r="P94" s="714"/>
      <c r="Q94" s="714"/>
      <c r="R94" s="714"/>
      <c r="S94" s="714"/>
      <c r="T94" s="714"/>
      <c r="U94" s="714"/>
      <c r="V94" s="714"/>
      <c r="W94" s="714"/>
      <c r="X94" s="714"/>
      <c r="Y94" s="714"/>
      <c r="Z94" s="714"/>
      <c r="AA94" s="714"/>
      <c r="AB94" s="714"/>
      <c r="AC94" s="714"/>
      <c r="AD94" s="714"/>
      <c r="AE94" s="714"/>
      <c r="AF94" s="715" t="str">
        <f>IF(OR(ＺＥＨデベロッパー公開情報!Q234="",ＺＥＨデベロッパー公開情報!W234="",ＺＥＨデベロッパー公開情報!AC234=""),"",ＺＥＨデベロッパー公開情報!Q234&amp;"-"&amp;ＺＥＨデベロッパー公開情報!W234&amp;"-"&amp;ＺＥＨデベロッパー公開情報!AC234)</f>
        <v/>
      </c>
      <c r="AG94" s="716"/>
      <c r="AH94" s="716"/>
      <c r="AI94" s="716"/>
      <c r="AJ94" s="716"/>
      <c r="AK94" s="716"/>
      <c r="AL94" s="716"/>
      <c r="AM94" s="716"/>
      <c r="AN94" s="716"/>
      <c r="AO94" s="716"/>
      <c r="AP94" s="716"/>
      <c r="AQ94" s="716"/>
      <c r="AR94" s="717"/>
      <c r="AS94" s="718" t="str">
        <f>IF(ＺＥＨデベロッパー公開情報!AH234="","",ＺＥＨデベロッパー公開情報!AH234)</f>
        <v/>
      </c>
      <c r="AT94" s="719"/>
      <c r="AU94" s="719"/>
      <c r="AV94" s="719"/>
      <c r="AW94" s="719"/>
      <c r="AX94" s="719"/>
      <c r="AY94" s="719"/>
      <c r="AZ94" s="719"/>
      <c r="BA94" s="719"/>
      <c r="BB94" s="719"/>
      <c r="BC94" s="719"/>
      <c r="BD94" s="719"/>
      <c r="BE94" s="719"/>
      <c r="BF94" s="719"/>
      <c r="BG94" s="719"/>
      <c r="BH94" s="719"/>
      <c r="BI94" s="719"/>
      <c r="BJ94" s="719"/>
      <c r="BK94" s="719"/>
      <c r="BL94" s="719"/>
      <c r="BM94" s="719"/>
      <c r="BN94" s="719"/>
      <c r="BO94" s="719"/>
      <c r="BP94" s="719"/>
      <c r="BQ94" s="719"/>
      <c r="BR94" s="719"/>
      <c r="BS94" s="719"/>
      <c r="BT94" s="719"/>
      <c r="BU94" s="719"/>
      <c r="BV94" s="719"/>
      <c r="BW94" s="719"/>
      <c r="BX94" s="719"/>
      <c r="BY94" s="719"/>
      <c r="BZ94" s="719"/>
      <c r="CA94" s="719"/>
      <c r="CB94" s="719"/>
      <c r="CC94" s="720"/>
    </row>
    <row r="95" spans="1:91" ht="25" customHeight="1">
      <c r="A95" s="721">
        <v>39</v>
      </c>
      <c r="B95" s="722"/>
      <c r="C95" s="723" t="str">
        <f>IF(ＺＥＨデベロッパー公開情報!C235="","",ＺＥＨデベロッパー公開情報!C235)</f>
        <v/>
      </c>
      <c r="D95" s="724"/>
      <c r="E95" s="724"/>
      <c r="F95" s="724"/>
      <c r="G95" s="724"/>
      <c r="H95" s="724"/>
      <c r="I95" s="724"/>
      <c r="J95" s="724"/>
      <c r="K95" s="724"/>
      <c r="L95" s="724"/>
      <c r="M95" s="724"/>
      <c r="N95" s="724"/>
      <c r="O95" s="724"/>
      <c r="P95" s="724"/>
      <c r="Q95" s="724"/>
      <c r="R95" s="724"/>
      <c r="S95" s="724"/>
      <c r="T95" s="724"/>
      <c r="U95" s="724"/>
      <c r="V95" s="724"/>
      <c r="W95" s="724"/>
      <c r="X95" s="724"/>
      <c r="Y95" s="724"/>
      <c r="Z95" s="724"/>
      <c r="AA95" s="724"/>
      <c r="AB95" s="724"/>
      <c r="AC95" s="724"/>
      <c r="AD95" s="724"/>
      <c r="AE95" s="724"/>
      <c r="AF95" s="725" t="str">
        <f>IF(OR(ＺＥＨデベロッパー公開情報!Q235="",ＺＥＨデベロッパー公開情報!W235="",ＺＥＨデベロッパー公開情報!AC235=""),"",ＺＥＨデベロッパー公開情報!Q235&amp;"-"&amp;ＺＥＨデベロッパー公開情報!W235&amp;"-"&amp;ＺＥＨデベロッパー公開情報!AC235)</f>
        <v/>
      </c>
      <c r="AG95" s="726"/>
      <c r="AH95" s="726"/>
      <c r="AI95" s="726"/>
      <c r="AJ95" s="726"/>
      <c r="AK95" s="726"/>
      <c r="AL95" s="726"/>
      <c r="AM95" s="726"/>
      <c r="AN95" s="726"/>
      <c r="AO95" s="726"/>
      <c r="AP95" s="726"/>
      <c r="AQ95" s="726"/>
      <c r="AR95" s="727"/>
      <c r="AS95" s="728" t="str">
        <f>IF(ＺＥＨデベロッパー公開情報!AH235="","",ＺＥＨデベロッパー公開情報!AH235)</f>
        <v/>
      </c>
      <c r="AT95" s="728"/>
      <c r="AU95" s="728"/>
      <c r="AV95" s="728"/>
      <c r="AW95" s="728"/>
      <c r="AX95" s="728"/>
      <c r="AY95" s="728"/>
      <c r="AZ95" s="728"/>
      <c r="BA95" s="728"/>
      <c r="BB95" s="728"/>
      <c r="BC95" s="728"/>
      <c r="BD95" s="728"/>
      <c r="BE95" s="728"/>
      <c r="BF95" s="728"/>
      <c r="BG95" s="728"/>
      <c r="BH95" s="728"/>
      <c r="BI95" s="728"/>
      <c r="BJ95" s="728"/>
      <c r="BK95" s="728"/>
      <c r="BL95" s="728"/>
      <c r="BM95" s="728"/>
      <c r="BN95" s="728"/>
      <c r="BO95" s="728"/>
      <c r="BP95" s="728"/>
      <c r="BQ95" s="728"/>
      <c r="BR95" s="728"/>
      <c r="BS95" s="728"/>
      <c r="BT95" s="728"/>
      <c r="BU95" s="728"/>
      <c r="BV95" s="728"/>
      <c r="BW95" s="728"/>
      <c r="BX95" s="728"/>
      <c r="BY95" s="728"/>
      <c r="BZ95" s="728"/>
      <c r="CA95" s="728"/>
      <c r="CB95" s="728"/>
      <c r="CC95" s="729"/>
    </row>
    <row r="96" spans="1:91" ht="25" customHeight="1">
      <c r="A96" s="711">
        <v>40</v>
      </c>
      <c r="B96" s="712"/>
      <c r="C96" s="713" t="str">
        <f>IF(ＺＥＨデベロッパー公開情報!C236="","",ＺＥＨデベロッパー公開情報!C236)</f>
        <v/>
      </c>
      <c r="D96" s="714"/>
      <c r="E96" s="714"/>
      <c r="F96" s="714"/>
      <c r="G96" s="714"/>
      <c r="H96" s="714"/>
      <c r="I96" s="714"/>
      <c r="J96" s="714"/>
      <c r="K96" s="714"/>
      <c r="L96" s="714"/>
      <c r="M96" s="714"/>
      <c r="N96" s="714"/>
      <c r="O96" s="714"/>
      <c r="P96" s="714"/>
      <c r="Q96" s="714"/>
      <c r="R96" s="714"/>
      <c r="S96" s="714"/>
      <c r="T96" s="714"/>
      <c r="U96" s="714"/>
      <c r="V96" s="714"/>
      <c r="W96" s="714"/>
      <c r="X96" s="714"/>
      <c r="Y96" s="714"/>
      <c r="Z96" s="714"/>
      <c r="AA96" s="714"/>
      <c r="AB96" s="714"/>
      <c r="AC96" s="714"/>
      <c r="AD96" s="714"/>
      <c r="AE96" s="714"/>
      <c r="AF96" s="715" t="str">
        <f>IF(OR(ＺＥＨデベロッパー公開情報!Q236="",ＺＥＨデベロッパー公開情報!W236="",ＺＥＨデベロッパー公開情報!AC236=""),"",ＺＥＨデベロッパー公開情報!Q236&amp;"-"&amp;ＺＥＨデベロッパー公開情報!W236&amp;"-"&amp;ＺＥＨデベロッパー公開情報!AC236)</f>
        <v/>
      </c>
      <c r="AG96" s="716"/>
      <c r="AH96" s="716"/>
      <c r="AI96" s="716"/>
      <c r="AJ96" s="716"/>
      <c r="AK96" s="716"/>
      <c r="AL96" s="716"/>
      <c r="AM96" s="716"/>
      <c r="AN96" s="716"/>
      <c r="AO96" s="716"/>
      <c r="AP96" s="716"/>
      <c r="AQ96" s="716"/>
      <c r="AR96" s="717"/>
      <c r="AS96" s="718" t="str">
        <f>IF(ＺＥＨデベロッパー公開情報!AH236="","",ＺＥＨデベロッパー公開情報!AH236)</f>
        <v/>
      </c>
      <c r="AT96" s="719"/>
      <c r="AU96" s="719"/>
      <c r="AV96" s="719"/>
      <c r="AW96" s="719"/>
      <c r="AX96" s="719"/>
      <c r="AY96" s="719"/>
      <c r="AZ96" s="719"/>
      <c r="BA96" s="719"/>
      <c r="BB96" s="719"/>
      <c r="BC96" s="719"/>
      <c r="BD96" s="719"/>
      <c r="BE96" s="719"/>
      <c r="BF96" s="719"/>
      <c r="BG96" s="719"/>
      <c r="BH96" s="719"/>
      <c r="BI96" s="719"/>
      <c r="BJ96" s="719"/>
      <c r="BK96" s="719"/>
      <c r="BL96" s="719"/>
      <c r="BM96" s="719"/>
      <c r="BN96" s="719"/>
      <c r="BO96" s="719"/>
      <c r="BP96" s="719"/>
      <c r="BQ96" s="719"/>
      <c r="BR96" s="719"/>
      <c r="BS96" s="719"/>
      <c r="BT96" s="719"/>
      <c r="BU96" s="719"/>
      <c r="BV96" s="719"/>
      <c r="BW96" s="719"/>
      <c r="BX96" s="719"/>
      <c r="BY96" s="719"/>
      <c r="BZ96" s="719"/>
      <c r="CA96" s="719"/>
      <c r="CB96" s="719"/>
      <c r="CC96" s="720"/>
    </row>
    <row r="97" spans="1:120" s="278" customFormat="1" ht="17.25" customHeight="1">
      <c r="A97" s="134"/>
      <c r="B97" s="240"/>
      <c r="C97" s="281"/>
      <c r="D97" s="281"/>
      <c r="E97" s="281"/>
      <c r="F97" s="281"/>
      <c r="G97" s="281"/>
      <c r="H97" s="281"/>
      <c r="I97" s="281"/>
      <c r="J97" s="281"/>
      <c r="K97" s="281"/>
      <c r="L97" s="281"/>
      <c r="M97" s="281"/>
      <c r="N97" s="281"/>
      <c r="O97" s="281"/>
      <c r="P97" s="281"/>
      <c r="Q97" s="281"/>
      <c r="R97" s="281"/>
      <c r="S97" s="281"/>
      <c r="T97" s="281"/>
      <c r="U97" s="281"/>
      <c r="V97" s="281"/>
      <c r="W97" s="281"/>
      <c r="X97" s="281"/>
      <c r="Y97" s="281"/>
      <c r="Z97" s="281"/>
      <c r="AA97" s="281"/>
      <c r="AB97" s="281"/>
      <c r="AC97" s="281"/>
      <c r="AD97" s="281"/>
      <c r="AE97" s="281"/>
      <c r="AF97" s="281"/>
      <c r="AG97" s="281"/>
      <c r="AH97" s="281"/>
      <c r="AI97" s="281"/>
      <c r="AJ97" s="282"/>
      <c r="AK97" s="282"/>
      <c r="AL97" s="282"/>
      <c r="AM97" s="282"/>
      <c r="AN97" s="282"/>
      <c r="AO97" s="282"/>
      <c r="AP97" s="283"/>
      <c r="AQ97" s="283"/>
      <c r="AR97" s="283"/>
      <c r="AS97" s="284"/>
      <c r="AT97" s="284"/>
      <c r="AU97" s="284"/>
      <c r="AV97" s="284"/>
      <c r="AW97" s="281"/>
      <c r="AX97" s="281"/>
      <c r="AY97" s="281"/>
      <c r="AZ97" s="281"/>
      <c r="BA97" s="281"/>
      <c r="BB97" s="281"/>
      <c r="BC97" s="281"/>
      <c r="BD97" s="281"/>
      <c r="BE97" s="281"/>
      <c r="BF97" s="281"/>
      <c r="BG97" s="285"/>
      <c r="BH97" s="285"/>
      <c r="BI97" s="285"/>
      <c r="BJ97" s="285"/>
      <c r="BK97" s="285"/>
      <c r="BL97" s="285"/>
      <c r="BM97" s="285"/>
      <c r="BN97" s="285"/>
      <c r="BO97" s="750"/>
      <c r="BP97" s="750"/>
      <c r="BQ97" s="750"/>
      <c r="BR97" s="750"/>
      <c r="BS97" s="349"/>
      <c r="BT97" s="349"/>
      <c r="BU97" s="750"/>
      <c r="BV97" s="750"/>
      <c r="BW97" s="750"/>
      <c r="BX97" s="349"/>
      <c r="BY97" s="349"/>
      <c r="BZ97" s="230"/>
      <c r="CA97" s="750"/>
      <c r="CB97" s="750"/>
      <c r="CC97" s="228"/>
      <c r="CD97" s="280"/>
      <c r="CE97" s="280"/>
      <c r="CF97" s="280"/>
      <c r="CG97" s="280"/>
      <c r="CH97" s="280"/>
      <c r="CI97" s="280"/>
      <c r="CJ97" s="280"/>
      <c r="CK97" s="280"/>
      <c r="CL97" s="280"/>
      <c r="CM97" s="280"/>
      <c r="CN97" s="280"/>
      <c r="CO97" s="280"/>
      <c r="CP97" s="280"/>
      <c r="CQ97" s="280"/>
      <c r="CR97" s="137"/>
      <c r="CS97" s="137"/>
      <c r="CT97" s="136"/>
      <c r="CU97" s="136"/>
      <c r="CV97" s="136"/>
      <c r="CW97" s="136"/>
      <c r="CX97" s="136"/>
      <c r="CY97" s="136"/>
      <c r="CZ97" s="136"/>
      <c r="DA97" s="136"/>
      <c r="DB97" s="136"/>
      <c r="DC97" s="136"/>
      <c r="DD97" s="136"/>
      <c r="DE97" s="136"/>
      <c r="DF97" s="136"/>
      <c r="DG97" s="136"/>
      <c r="DH97" s="136"/>
      <c r="DI97" s="136"/>
      <c r="DJ97" s="136"/>
      <c r="DK97" s="136"/>
      <c r="DL97" s="136"/>
      <c r="DM97" s="136"/>
      <c r="DN97" s="136"/>
      <c r="DO97" s="136"/>
      <c r="DP97" s="136"/>
    </row>
    <row r="98" spans="1:120" s="278" customFormat="1" ht="3" customHeight="1">
      <c r="A98" s="134"/>
      <c r="B98" s="240"/>
      <c r="C98" s="281"/>
      <c r="D98" s="281"/>
      <c r="E98" s="281"/>
      <c r="F98" s="281"/>
      <c r="G98" s="281"/>
      <c r="H98" s="281"/>
      <c r="I98" s="281"/>
      <c r="J98" s="281"/>
      <c r="K98" s="281"/>
      <c r="L98" s="281"/>
      <c r="M98" s="281"/>
      <c r="N98" s="281"/>
      <c r="O98" s="281"/>
      <c r="P98" s="281"/>
      <c r="Q98" s="281"/>
      <c r="R98" s="281"/>
      <c r="S98" s="281"/>
      <c r="T98" s="281"/>
      <c r="U98" s="281"/>
      <c r="V98" s="281"/>
      <c r="W98" s="281"/>
      <c r="X98" s="281"/>
      <c r="Y98" s="281"/>
      <c r="Z98" s="281"/>
      <c r="AA98" s="281"/>
      <c r="AB98" s="281"/>
      <c r="AC98" s="281"/>
      <c r="AD98" s="281"/>
      <c r="AE98" s="281"/>
      <c r="AF98" s="281"/>
      <c r="AG98" s="281"/>
      <c r="AH98" s="281"/>
      <c r="AI98" s="281"/>
      <c r="AJ98" s="282"/>
      <c r="AK98" s="282"/>
      <c r="AL98" s="282"/>
      <c r="AM98" s="282"/>
      <c r="AN98" s="282"/>
      <c r="AO98" s="282"/>
      <c r="AP98" s="283"/>
      <c r="AQ98" s="283"/>
      <c r="AR98" s="283"/>
      <c r="AS98" s="284"/>
      <c r="AT98" s="284"/>
      <c r="AU98" s="284"/>
      <c r="AV98" s="284"/>
      <c r="AW98" s="281"/>
      <c r="AX98" s="281"/>
      <c r="AY98" s="281"/>
      <c r="AZ98" s="281"/>
      <c r="BA98" s="281"/>
      <c r="BB98" s="281"/>
      <c r="BC98" s="281"/>
      <c r="BD98" s="281"/>
      <c r="BE98" s="281"/>
      <c r="BF98" s="281"/>
      <c r="BG98" s="285"/>
      <c r="BH98" s="285"/>
      <c r="BI98" s="285"/>
      <c r="BJ98" s="285"/>
      <c r="BK98" s="285"/>
      <c r="BL98" s="285"/>
      <c r="BM98" s="285"/>
      <c r="BN98" s="285"/>
      <c r="BO98" s="229"/>
      <c r="BP98" s="229"/>
      <c r="BQ98" s="229"/>
      <c r="BR98" s="229"/>
      <c r="BS98" s="230"/>
      <c r="BT98" s="230"/>
      <c r="BU98" s="229"/>
      <c r="BV98" s="229"/>
      <c r="BW98" s="229"/>
      <c r="BX98" s="230"/>
      <c r="BY98" s="230"/>
      <c r="BZ98" s="230"/>
      <c r="CA98" s="229"/>
      <c r="CB98" s="229"/>
      <c r="CC98" s="228"/>
      <c r="CD98" s="280"/>
      <c r="CE98" s="280"/>
      <c r="CF98" s="280"/>
      <c r="CG98" s="280"/>
      <c r="CH98" s="280"/>
      <c r="CI98" s="280"/>
      <c r="CJ98" s="280"/>
      <c r="CK98" s="280"/>
      <c r="CL98" s="280"/>
      <c r="CM98" s="280"/>
      <c r="CN98" s="280"/>
      <c r="CO98" s="280"/>
      <c r="CP98" s="280"/>
      <c r="CQ98" s="280"/>
      <c r="CR98" s="137"/>
      <c r="CS98" s="137"/>
      <c r="CT98" s="136"/>
      <c r="CU98" s="136"/>
      <c r="CV98" s="136"/>
      <c r="CW98" s="136"/>
      <c r="CX98" s="136"/>
      <c r="CY98" s="136"/>
      <c r="CZ98" s="136"/>
      <c r="DA98" s="136"/>
      <c r="DB98" s="136"/>
      <c r="DC98" s="136"/>
      <c r="DD98" s="136"/>
      <c r="DE98" s="136"/>
      <c r="DF98" s="136"/>
      <c r="DG98" s="136"/>
      <c r="DH98" s="136"/>
      <c r="DI98" s="136"/>
      <c r="DJ98" s="136"/>
      <c r="DK98" s="136"/>
      <c r="DL98" s="136"/>
      <c r="DM98" s="136"/>
      <c r="DN98" s="136"/>
      <c r="DO98" s="136"/>
      <c r="DP98" s="136"/>
    </row>
    <row r="99" spans="1:120" ht="15" customHeight="1">
      <c r="A99" s="237"/>
      <c r="B99" s="244" t="s">
        <v>446</v>
      </c>
      <c r="C99" s="246"/>
      <c r="D99" s="246"/>
      <c r="E99" s="246"/>
      <c r="F99" s="246"/>
      <c r="G99" s="246"/>
      <c r="H99" s="246"/>
      <c r="I99" s="246"/>
      <c r="J99" s="246"/>
      <c r="K99" s="246"/>
      <c r="L99" s="246"/>
      <c r="M99" s="246"/>
      <c r="N99" s="246"/>
      <c r="O99" s="246"/>
      <c r="P99" s="246"/>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0"/>
      <c r="AP99" s="286"/>
      <c r="AQ99" s="286"/>
      <c r="AR99" s="286"/>
      <c r="AS99" s="286"/>
      <c r="AT99" s="286"/>
      <c r="AU99" s="286"/>
      <c r="AV99" s="286"/>
      <c r="AW99" s="286"/>
      <c r="AX99" s="286"/>
      <c r="AY99" s="286"/>
      <c r="AZ99" s="286"/>
      <c r="BA99" s="286"/>
      <c r="BB99" s="286"/>
      <c r="BC99" s="286"/>
      <c r="BD99" s="286"/>
      <c r="BE99" s="286"/>
      <c r="BF99" s="286"/>
      <c r="BG99" s="286"/>
      <c r="BH99" s="286"/>
      <c r="BI99" s="286"/>
      <c r="BJ99" s="286"/>
      <c r="BK99" s="286"/>
      <c r="BL99" s="286"/>
      <c r="BM99" s="286"/>
      <c r="BN99" s="286"/>
      <c r="BO99" s="229"/>
      <c r="BP99" s="229"/>
      <c r="BQ99" s="230"/>
      <c r="BR99" s="230"/>
      <c r="BS99" s="229"/>
      <c r="BT99" s="229"/>
      <c r="BU99" s="230"/>
      <c r="BV99" s="230"/>
      <c r="BW99" s="230"/>
      <c r="BX99" s="229"/>
      <c r="BY99" s="229"/>
      <c r="BZ99" s="229"/>
      <c r="CA99" s="229"/>
      <c r="CB99" s="229"/>
      <c r="CC99" s="229"/>
      <c r="CD99" s="242"/>
      <c r="CE99" s="242"/>
      <c r="CF99" s="242"/>
      <c r="CG99" s="242"/>
      <c r="CH99" s="242"/>
      <c r="CI99" s="242"/>
      <c r="CJ99" s="242"/>
      <c r="CK99" s="242"/>
      <c r="CL99" s="242"/>
      <c r="CM99" s="242"/>
      <c r="CN99" s="242"/>
      <c r="CO99" s="242"/>
      <c r="CP99" s="242"/>
      <c r="CQ99" s="243"/>
    </row>
    <row r="100" spans="1:120" s="236" customFormat="1" ht="22.5" customHeight="1">
      <c r="A100" s="732"/>
      <c r="B100" s="733"/>
      <c r="C100" s="734" t="s">
        <v>373</v>
      </c>
      <c r="D100" s="735"/>
      <c r="E100" s="735"/>
      <c r="F100" s="735"/>
      <c r="G100" s="735"/>
      <c r="H100" s="735"/>
      <c r="I100" s="735"/>
      <c r="J100" s="735"/>
      <c r="K100" s="735"/>
      <c r="L100" s="735"/>
      <c r="M100" s="735"/>
      <c r="N100" s="735"/>
      <c r="O100" s="735"/>
      <c r="P100" s="735"/>
      <c r="Q100" s="735"/>
      <c r="R100" s="735"/>
      <c r="S100" s="735"/>
      <c r="T100" s="735"/>
      <c r="U100" s="735"/>
      <c r="V100" s="735"/>
      <c r="W100" s="735"/>
      <c r="X100" s="735"/>
      <c r="Y100" s="735"/>
      <c r="Z100" s="735"/>
      <c r="AA100" s="735"/>
      <c r="AB100" s="735"/>
      <c r="AC100" s="735"/>
      <c r="AD100" s="735"/>
      <c r="AE100" s="736"/>
      <c r="AF100" s="737" t="s">
        <v>372</v>
      </c>
      <c r="AG100" s="738"/>
      <c r="AH100" s="738"/>
      <c r="AI100" s="738"/>
      <c r="AJ100" s="738"/>
      <c r="AK100" s="738"/>
      <c r="AL100" s="738"/>
      <c r="AM100" s="738"/>
      <c r="AN100" s="738"/>
      <c r="AO100" s="738"/>
      <c r="AP100" s="738"/>
      <c r="AQ100" s="738"/>
      <c r="AR100" s="739"/>
      <c r="AS100" s="737" t="s">
        <v>434</v>
      </c>
      <c r="AT100" s="738"/>
      <c r="AU100" s="738"/>
      <c r="AV100" s="738"/>
      <c r="AW100" s="738"/>
      <c r="AX100" s="738"/>
      <c r="AY100" s="738"/>
      <c r="AZ100" s="738"/>
      <c r="BA100" s="738"/>
      <c r="BB100" s="738"/>
      <c r="BC100" s="738"/>
      <c r="BD100" s="738"/>
      <c r="BE100" s="738"/>
      <c r="BF100" s="738"/>
      <c r="BG100" s="738"/>
      <c r="BH100" s="738"/>
      <c r="BI100" s="738"/>
      <c r="BJ100" s="738"/>
      <c r="BK100" s="738"/>
      <c r="BL100" s="738"/>
      <c r="BM100" s="738"/>
      <c r="BN100" s="738"/>
      <c r="BO100" s="738"/>
      <c r="BP100" s="738"/>
      <c r="BQ100" s="738"/>
      <c r="BR100" s="738"/>
      <c r="BS100" s="738"/>
      <c r="BT100" s="738"/>
      <c r="BU100" s="738"/>
      <c r="BV100" s="738"/>
      <c r="BW100" s="738"/>
      <c r="BX100" s="738"/>
      <c r="BY100" s="738"/>
      <c r="BZ100" s="738"/>
      <c r="CA100" s="738"/>
      <c r="CB100" s="738"/>
      <c r="CC100" s="740"/>
      <c r="CD100" s="289"/>
      <c r="CE100" s="289"/>
      <c r="CF100" s="289"/>
      <c r="CG100" s="289"/>
      <c r="CH100" s="289"/>
      <c r="CI100" s="289"/>
      <c r="CJ100" s="289"/>
      <c r="CK100" s="289"/>
      <c r="CL100" s="289"/>
      <c r="CM100" s="290"/>
      <c r="CP100" s="291"/>
      <c r="CQ100" s="291"/>
      <c r="CR100" s="291"/>
      <c r="CS100" s="291"/>
      <c r="CT100" s="291"/>
      <c r="CU100" s="291"/>
      <c r="CV100" s="291"/>
      <c r="CW100" s="291"/>
      <c r="CX100" s="291"/>
      <c r="CY100" s="291"/>
      <c r="CZ100" s="291"/>
      <c r="DA100" s="291"/>
      <c r="DB100" s="291"/>
      <c r="DC100" s="291"/>
    </row>
    <row r="101" spans="1:120" s="236" customFormat="1" ht="25" customHeight="1">
      <c r="A101" s="741">
        <v>41</v>
      </c>
      <c r="B101" s="742"/>
      <c r="C101" s="743" t="str">
        <f>IF(ＺＥＨデベロッパー公開情報!C243="","",ＺＥＨデベロッパー公開情報!C243)</f>
        <v/>
      </c>
      <c r="D101" s="744"/>
      <c r="E101" s="744"/>
      <c r="F101" s="744"/>
      <c r="G101" s="744"/>
      <c r="H101" s="744"/>
      <c r="I101" s="744"/>
      <c r="J101" s="744"/>
      <c r="K101" s="744"/>
      <c r="L101" s="744"/>
      <c r="M101" s="744"/>
      <c r="N101" s="744"/>
      <c r="O101" s="744"/>
      <c r="P101" s="744"/>
      <c r="Q101" s="744"/>
      <c r="R101" s="744"/>
      <c r="S101" s="744"/>
      <c r="T101" s="744"/>
      <c r="U101" s="744"/>
      <c r="V101" s="744"/>
      <c r="W101" s="744"/>
      <c r="X101" s="744"/>
      <c r="Y101" s="744"/>
      <c r="Z101" s="744"/>
      <c r="AA101" s="744"/>
      <c r="AB101" s="744"/>
      <c r="AC101" s="744"/>
      <c r="AD101" s="744"/>
      <c r="AE101" s="744"/>
      <c r="AF101" s="745" t="str">
        <f>IF(OR(ＺＥＨデベロッパー公開情報!Q243="",ＺＥＨデベロッパー公開情報!W243="",ＺＥＨデベロッパー公開情報!AC243=""),"",ＺＥＨデベロッパー公開情報!Q243&amp;"-"&amp;ＺＥＨデベロッパー公開情報!W243&amp;"-"&amp;ＺＥＨデベロッパー公開情報!AC243)</f>
        <v/>
      </c>
      <c r="AG101" s="746"/>
      <c r="AH101" s="746"/>
      <c r="AI101" s="746"/>
      <c r="AJ101" s="746"/>
      <c r="AK101" s="746"/>
      <c r="AL101" s="746"/>
      <c r="AM101" s="746"/>
      <c r="AN101" s="746"/>
      <c r="AO101" s="746"/>
      <c r="AP101" s="746"/>
      <c r="AQ101" s="746"/>
      <c r="AR101" s="747"/>
      <c r="AS101" s="748" t="str">
        <f>IF(ＺＥＨデベロッパー公開情報!AH243="","",ＺＥＨデベロッパー公開情報!AH243)</f>
        <v/>
      </c>
      <c r="AT101" s="748"/>
      <c r="AU101" s="748"/>
      <c r="AV101" s="748"/>
      <c r="AW101" s="748"/>
      <c r="AX101" s="748"/>
      <c r="AY101" s="748"/>
      <c r="AZ101" s="748"/>
      <c r="BA101" s="748"/>
      <c r="BB101" s="748"/>
      <c r="BC101" s="748"/>
      <c r="BD101" s="748"/>
      <c r="BE101" s="748"/>
      <c r="BF101" s="748"/>
      <c r="BG101" s="748"/>
      <c r="BH101" s="748"/>
      <c r="BI101" s="748"/>
      <c r="BJ101" s="748"/>
      <c r="BK101" s="748"/>
      <c r="BL101" s="748"/>
      <c r="BM101" s="748"/>
      <c r="BN101" s="748"/>
      <c r="BO101" s="748"/>
      <c r="BP101" s="748"/>
      <c r="BQ101" s="748"/>
      <c r="BR101" s="748"/>
      <c r="BS101" s="748"/>
      <c r="BT101" s="748"/>
      <c r="BU101" s="748"/>
      <c r="BV101" s="748"/>
      <c r="BW101" s="748"/>
      <c r="BX101" s="748"/>
      <c r="BY101" s="748"/>
      <c r="BZ101" s="748"/>
      <c r="CA101" s="748"/>
      <c r="CB101" s="748"/>
      <c r="CC101" s="749"/>
      <c r="CD101" s="289"/>
      <c r="CE101" s="289"/>
      <c r="CF101" s="289"/>
      <c r="CG101" s="289"/>
      <c r="CH101" s="289"/>
      <c r="CI101" s="289"/>
      <c r="CJ101" s="289"/>
      <c r="CK101" s="289"/>
      <c r="CL101" s="289"/>
      <c r="CM101" s="292"/>
    </row>
    <row r="102" spans="1:120" s="236" customFormat="1" ht="25" customHeight="1">
      <c r="A102" s="730">
        <v>42</v>
      </c>
      <c r="B102" s="731"/>
      <c r="C102" s="713" t="str">
        <f>IF(ＺＥＨデベロッパー公開情報!C244="","",ＺＥＨデベロッパー公開情報!C244)</f>
        <v/>
      </c>
      <c r="D102" s="714"/>
      <c r="E102" s="714"/>
      <c r="F102" s="714"/>
      <c r="G102" s="714"/>
      <c r="H102" s="714"/>
      <c r="I102" s="714"/>
      <c r="J102" s="714"/>
      <c r="K102" s="714"/>
      <c r="L102" s="714"/>
      <c r="M102" s="714"/>
      <c r="N102" s="714"/>
      <c r="O102" s="714"/>
      <c r="P102" s="714"/>
      <c r="Q102" s="714"/>
      <c r="R102" s="714"/>
      <c r="S102" s="714"/>
      <c r="T102" s="714"/>
      <c r="U102" s="714"/>
      <c r="V102" s="714"/>
      <c r="W102" s="714"/>
      <c r="X102" s="714"/>
      <c r="Y102" s="714"/>
      <c r="Z102" s="714"/>
      <c r="AA102" s="714"/>
      <c r="AB102" s="714"/>
      <c r="AC102" s="714"/>
      <c r="AD102" s="714"/>
      <c r="AE102" s="714"/>
      <c r="AF102" s="715" t="str">
        <f>IF(OR(ＺＥＨデベロッパー公開情報!Q244="",ＺＥＨデベロッパー公開情報!W244="",ＺＥＨデベロッパー公開情報!AC244=""),"",ＺＥＨデベロッパー公開情報!Q244&amp;"-"&amp;ＺＥＨデベロッパー公開情報!W244&amp;"-"&amp;ＺＥＨデベロッパー公開情報!AC244)</f>
        <v/>
      </c>
      <c r="AG102" s="716"/>
      <c r="AH102" s="716"/>
      <c r="AI102" s="716"/>
      <c r="AJ102" s="716"/>
      <c r="AK102" s="716"/>
      <c r="AL102" s="716"/>
      <c r="AM102" s="716"/>
      <c r="AN102" s="716"/>
      <c r="AO102" s="716"/>
      <c r="AP102" s="716"/>
      <c r="AQ102" s="716"/>
      <c r="AR102" s="717"/>
      <c r="AS102" s="718" t="str">
        <f>IF(ＺＥＨデベロッパー公開情報!AH244="","",ＺＥＨデベロッパー公開情報!AH244)</f>
        <v/>
      </c>
      <c r="AT102" s="719"/>
      <c r="AU102" s="719"/>
      <c r="AV102" s="719"/>
      <c r="AW102" s="719"/>
      <c r="AX102" s="719"/>
      <c r="AY102" s="719"/>
      <c r="AZ102" s="719"/>
      <c r="BA102" s="719"/>
      <c r="BB102" s="719"/>
      <c r="BC102" s="719"/>
      <c r="BD102" s="719"/>
      <c r="BE102" s="719"/>
      <c r="BF102" s="719"/>
      <c r="BG102" s="719"/>
      <c r="BH102" s="719"/>
      <c r="BI102" s="719"/>
      <c r="BJ102" s="719"/>
      <c r="BK102" s="719"/>
      <c r="BL102" s="719"/>
      <c r="BM102" s="719"/>
      <c r="BN102" s="719"/>
      <c r="BO102" s="719"/>
      <c r="BP102" s="719"/>
      <c r="BQ102" s="719"/>
      <c r="BR102" s="719"/>
      <c r="BS102" s="719"/>
      <c r="BT102" s="719"/>
      <c r="BU102" s="719"/>
      <c r="BV102" s="719"/>
      <c r="BW102" s="719"/>
      <c r="BX102" s="719"/>
      <c r="BY102" s="719"/>
      <c r="BZ102" s="719"/>
      <c r="CA102" s="719"/>
      <c r="CB102" s="719"/>
      <c r="CC102" s="720"/>
      <c r="CD102" s="289"/>
      <c r="CE102" s="289"/>
      <c r="CF102" s="289"/>
      <c r="CG102" s="289"/>
      <c r="CH102" s="289"/>
      <c r="CI102" s="289"/>
      <c r="CJ102" s="289"/>
      <c r="CK102" s="289"/>
      <c r="CL102" s="289"/>
      <c r="CM102" s="292"/>
    </row>
    <row r="103" spans="1:120" s="236" customFormat="1" ht="25" customHeight="1">
      <c r="A103" s="721">
        <v>43</v>
      </c>
      <c r="B103" s="722"/>
      <c r="C103" s="723" t="str">
        <f>IF(ＺＥＨデベロッパー公開情報!C245="","",ＺＥＨデベロッパー公開情報!C245)</f>
        <v/>
      </c>
      <c r="D103" s="724"/>
      <c r="E103" s="724"/>
      <c r="F103" s="724"/>
      <c r="G103" s="724"/>
      <c r="H103" s="724"/>
      <c r="I103" s="724"/>
      <c r="J103" s="724"/>
      <c r="K103" s="724"/>
      <c r="L103" s="724"/>
      <c r="M103" s="724"/>
      <c r="N103" s="724"/>
      <c r="O103" s="724"/>
      <c r="P103" s="724"/>
      <c r="Q103" s="724"/>
      <c r="R103" s="724"/>
      <c r="S103" s="724"/>
      <c r="T103" s="724"/>
      <c r="U103" s="724"/>
      <c r="V103" s="724"/>
      <c r="W103" s="724"/>
      <c r="X103" s="724"/>
      <c r="Y103" s="724"/>
      <c r="Z103" s="724"/>
      <c r="AA103" s="724"/>
      <c r="AB103" s="724"/>
      <c r="AC103" s="724"/>
      <c r="AD103" s="724"/>
      <c r="AE103" s="724"/>
      <c r="AF103" s="725" t="str">
        <f>IF(OR(ＺＥＨデベロッパー公開情報!Q245="",ＺＥＨデベロッパー公開情報!W245="",ＺＥＨデベロッパー公開情報!AC245=""),"",ＺＥＨデベロッパー公開情報!Q245&amp;"-"&amp;ＺＥＨデベロッパー公開情報!W245&amp;"-"&amp;ＺＥＨデベロッパー公開情報!AC245)</f>
        <v/>
      </c>
      <c r="AG103" s="726"/>
      <c r="AH103" s="726"/>
      <c r="AI103" s="726"/>
      <c r="AJ103" s="726"/>
      <c r="AK103" s="726"/>
      <c r="AL103" s="726"/>
      <c r="AM103" s="726"/>
      <c r="AN103" s="726"/>
      <c r="AO103" s="726"/>
      <c r="AP103" s="726"/>
      <c r="AQ103" s="726"/>
      <c r="AR103" s="727"/>
      <c r="AS103" s="728" t="str">
        <f>IF(ＺＥＨデベロッパー公開情報!AH245="","",ＺＥＨデベロッパー公開情報!AH245)</f>
        <v/>
      </c>
      <c r="AT103" s="728"/>
      <c r="AU103" s="728"/>
      <c r="AV103" s="728"/>
      <c r="AW103" s="728"/>
      <c r="AX103" s="728"/>
      <c r="AY103" s="728"/>
      <c r="AZ103" s="728"/>
      <c r="BA103" s="728"/>
      <c r="BB103" s="728"/>
      <c r="BC103" s="728"/>
      <c r="BD103" s="728"/>
      <c r="BE103" s="728"/>
      <c r="BF103" s="728"/>
      <c r="BG103" s="728"/>
      <c r="BH103" s="728"/>
      <c r="BI103" s="728"/>
      <c r="BJ103" s="728"/>
      <c r="BK103" s="728"/>
      <c r="BL103" s="728"/>
      <c r="BM103" s="728"/>
      <c r="BN103" s="728"/>
      <c r="BO103" s="728"/>
      <c r="BP103" s="728"/>
      <c r="BQ103" s="728"/>
      <c r="BR103" s="728"/>
      <c r="BS103" s="728"/>
      <c r="BT103" s="728"/>
      <c r="BU103" s="728"/>
      <c r="BV103" s="728"/>
      <c r="BW103" s="728"/>
      <c r="BX103" s="728"/>
      <c r="BY103" s="728"/>
      <c r="BZ103" s="728"/>
      <c r="CA103" s="728"/>
      <c r="CB103" s="728"/>
      <c r="CC103" s="729"/>
      <c r="CD103" s="289"/>
      <c r="CE103" s="289"/>
      <c r="CF103" s="289"/>
      <c r="CG103" s="289"/>
      <c r="CH103" s="289"/>
      <c r="CI103" s="289"/>
      <c r="CJ103" s="289"/>
      <c r="CK103" s="289"/>
      <c r="CL103" s="289"/>
      <c r="CM103" s="292"/>
    </row>
    <row r="104" spans="1:120" s="236" customFormat="1" ht="25" customHeight="1">
      <c r="A104" s="711">
        <v>44</v>
      </c>
      <c r="B104" s="712"/>
      <c r="C104" s="713" t="str">
        <f>IF(ＺＥＨデベロッパー公開情報!C246="","",ＺＥＨデベロッパー公開情報!C246)</f>
        <v/>
      </c>
      <c r="D104" s="714"/>
      <c r="E104" s="714"/>
      <c r="F104" s="714"/>
      <c r="G104" s="714"/>
      <c r="H104" s="714"/>
      <c r="I104" s="714"/>
      <c r="J104" s="714"/>
      <c r="K104" s="714"/>
      <c r="L104" s="714"/>
      <c r="M104" s="714"/>
      <c r="N104" s="714"/>
      <c r="O104" s="714"/>
      <c r="P104" s="714"/>
      <c r="Q104" s="714"/>
      <c r="R104" s="714"/>
      <c r="S104" s="714"/>
      <c r="T104" s="714"/>
      <c r="U104" s="714"/>
      <c r="V104" s="714"/>
      <c r="W104" s="714"/>
      <c r="X104" s="714"/>
      <c r="Y104" s="714"/>
      <c r="Z104" s="714"/>
      <c r="AA104" s="714"/>
      <c r="AB104" s="714"/>
      <c r="AC104" s="714"/>
      <c r="AD104" s="714"/>
      <c r="AE104" s="714"/>
      <c r="AF104" s="715" t="str">
        <f>IF(OR(ＺＥＨデベロッパー公開情報!Q246="",ＺＥＨデベロッパー公開情報!W246="",ＺＥＨデベロッパー公開情報!AC246=""),"",ＺＥＨデベロッパー公開情報!Q246&amp;"-"&amp;ＺＥＨデベロッパー公開情報!W246&amp;"-"&amp;ＺＥＨデベロッパー公開情報!AC246)</f>
        <v/>
      </c>
      <c r="AG104" s="716"/>
      <c r="AH104" s="716"/>
      <c r="AI104" s="716"/>
      <c r="AJ104" s="716"/>
      <c r="AK104" s="716"/>
      <c r="AL104" s="716"/>
      <c r="AM104" s="716"/>
      <c r="AN104" s="716"/>
      <c r="AO104" s="716"/>
      <c r="AP104" s="716"/>
      <c r="AQ104" s="716"/>
      <c r="AR104" s="717"/>
      <c r="AS104" s="718" t="str">
        <f>IF(ＺＥＨデベロッパー公開情報!AH246="","",ＺＥＨデベロッパー公開情報!AH246)</f>
        <v/>
      </c>
      <c r="AT104" s="719"/>
      <c r="AU104" s="719"/>
      <c r="AV104" s="719"/>
      <c r="AW104" s="719"/>
      <c r="AX104" s="719"/>
      <c r="AY104" s="719"/>
      <c r="AZ104" s="719"/>
      <c r="BA104" s="719"/>
      <c r="BB104" s="719"/>
      <c r="BC104" s="719"/>
      <c r="BD104" s="719"/>
      <c r="BE104" s="719"/>
      <c r="BF104" s="719"/>
      <c r="BG104" s="719"/>
      <c r="BH104" s="719"/>
      <c r="BI104" s="719"/>
      <c r="BJ104" s="719"/>
      <c r="BK104" s="719"/>
      <c r="BL104" s="719"/>
      <c r="BM104" s="719"/>
      <c r="BN104" s="719"/>
      <c r="BO104" s="719"/>
      <c r="BP104" s="719"/>
      <c r="BQ104" s="719"/>
      <c r="BR104" s="719"/>
      <c r="BS104" s="719"/>
      <c r="BT104" s="719"/>
      <c r="BU104" s="719"/>
      <c r="BV104" s="719"/>
      <c r="BW104" s="719"/>
      <c r="BX104" s="719"/>
      <c r="BY104" s="719"/>
      <c r="BZ104" s="719"/>
      <c r="CA104" s="719"/>
      <c r="CB104" s="719"/>
      <c r="CC104" s="720"/>
      <c r="CD104" s="289"/>
      <c r="CE104" s="289"/>
      <c r="CF104" s="289"/>
      <c r="CG104" s="289"/>
      <c r="CH104" s="289"/>
      <c r="CI104" s="289"/>
      <c r="CJ104" s="289"/>
      <c r="CK104" s="289"/>
      <c r="CL104" s="289"/>
      <c r="CM104" s="292"/>
    </row>
    <row r="105" spans="1:120" s="236" customFormat="1" ht="25" customHeight="1">
      <c r="A105" s="721">
        <v>45</v>
      </c>
      <c r="B105" s="722"/>
      <c r="C105" s="723" t="str">
        <f>IF(ＺＥＨデベロッパー公開情報!C247="","",ＺＥＨデベロッパー公開情報!C247)</f>
        <v/>
      </c>
      <c r="D105" s="724"/>
      <c r="E105" s="724"/>
      <c r="F105" s="724"/>
      <c r="G105" s="724"/>
      <c r="H105" s="724"/>
      <c r="I105" s="724"/>
      <c r="J105" s="724"/>
      <c r="K105" s="724"/>
      <c r="L105" s="724"/>
      <c r="M105" s="724"/>
      <c r="N105" s="724"/>
      <c r="O105" s="724"/>
      <c r="P105" s="724"/>
      <c r="Q105" s="724"/>
      <c r="R105" s="724"/>
      <c r="S105" s="724"/>
      <c r="T105" s="724"/>
      <c r="U105" s="724"/>
      <c r="V105" s="724"/>
      <c r="W105" s="724"/>
      <c r="X105" s="724"/>
      <c r="Y105" s="724"/>
      <c r="Z105" s="724"/>
      <c r="AA105" s="724"/>
      <c r="AB105" s="724"/>
      <c r="AC105" s="724"/>
      <c r="AD105" s="724"/>
      <c r="AE105" s="724"/>
      <c r="AF105" s="725" t="str">
        <f>IF(OR(ＺＥＨデベロッパー公開情報!Q247="",ＺＥＨデベロッパー公開情報!W247="",ＺＥＨデベロッパー公開情報!AC247=""),"",ＺＥＨデベロッパー公開情報!Q247&amp;"-"&amp;ＺＥＨデベロッパー公開情報!W247&amp;"-"&amp;ＺＥＨデベロッパー公開情報!AC247)</f>
        <v/>
      </c>
      <c r="AG105" s="726"/>
      <c r="AH105" s="726"/>
      <c r="AI105" s="726"/>
      <c r="AJ105" s="726"/>
      <c r="AK105" s="726"/>
      <c r="AL105" s="726"/>
      <c r="AM105" s="726"/>
      <c r="AN105" s="726"/>
      <c r="AO105" s="726"/>
      <c r="AP105" s="726"/>
      <c r="AQ105" s="726"/>
      <c r="AR105" s="727"/>
      <c r="AS105" s="728" t="str">
        <f>IF(ＺＥＨデベロッパー公開情報!AH247="","",ＺＥＨデベロッパー公開情報!AH247)</f>
        <v/>
      </c>
      <c r="AT105" s="728"/>
      <c r="AU105" s="728"/>
      <c r="AV105" s="728"/>
      <c r="AW105" s="728"/>
      <c r="AX105" s="728"/>
      <c r="AY105" s="728"/>
      <c r="AZ105" s="728"/>
      <c r="BA105" s="728"/>
      <c r="BB105" s="728"/>
      <c r="BC105" s="728"/>
      <c r="BD105" s="728"/>
      <c r="BE105" s="728"/>
      <c r="BF105" s="728"/>
      <c r="BG105" s="728"/>
      <c r="BH105" s="728"/>
      <c r="BI105" s="728"/>
      <c r="BJ105" s="728"/>
      <c r="BK105" s="728"/>
      <c r="BL105" s="728"/>
      <c r="BM105" s="728"/>
      <c r="BN105" s="728"/>
      <c r="BO105" s="728"/>
      <c r="BP105" s="728"/>
      <c r="BQ105" s="728"/>
      <c r="BR105" s="728"/>
      <c r="BS105" s="728"/>
      <c r="BT105" s="728"/>
      <c r="BU105" s="728"/>
      <c r="BV105" s="728"/>
      <c r="BW105" s="728"/>
      <c r="BX105" s="728"/>
      <c r="BY105" s="728"/>
      <c r="BZ105" s="728"/>
      <c r="CA105" s="728"/>
      <c r="CB105" s="728"/>
      <c r="CC105" s="729"/>
      <c r="CD105" s="289"/>
      <c r="CE105" s="289"/>
      <c r="CF105" s="289"/>
      <c r="CG105" s="289"/>
      <c r="CH105" s="289"/>
      <c r="CI105" s="289"/>
      <c r="CJ105" s="289"/>
      <c r="CK105" s="289"/>
      <c r="CL105" s="289"/>
      <c r="CM105" s="292"/>
    </row>
    <row r="106" spans="1:120" ht="25" customHeight="1">
      <c r="A106" s="711">
        <v>46</v>
      </c>
      <c r="B106" s="712"/>
      <c r="C106" s="713" t="str">
        <f>IF(ＺＥＨデベロッパー公開情報!C248="","",ＺＥＨデベロッパー公開情報!C248)</f>
        <v/>
      </c>
      <c r="D106" s="714"/>
      <c r="E106" s="714"/>
      <c r="F106" s="714"/>
      <c r="G106" s="714"/>
      <c r="H106" s="714"/>
      <c r="I106" s="714"/>
      <c r="J106" s="714"/>
      <c r="K106" s="714"/>
      <c r="L106" s="714"/>
      <c r="M106" s="714"/>
      <c r="N106" s="714"/>
      <c r="O106" s="714"/>
      <c r="P106" s="714"/>
      <c r="Q106" s="714"/>
      <c r="R106" s="714"/>
      <c r="S106" s="714"/>
      <c r="T106" s="714"/>
      <c r="U106" s="714"/>
      <c r="V106" s="714"/>
      <c r="W106" s="714"/>
      <c r="X106" s="714"/>
      <c r="Y106" s="714"/>
      <c r="Z106" s="714"/>
      <c r="AA106" s="714"/>
      <c r="AB106" s="714"/>
      <c r="AC106" s="714"/>
      <c r="AD106" s="714"/>
      <c r="AE106" s="714"/>
      <c r="AF106" s="715" t="str">
        <f>IF(OR(ＺＥＨデベロッパー公開情報!Q248="",ＺＥＨデベロッパー公開情報!W248="",ＺＥＨデベロッパー公開情報!AC248=""),"",ＺＥＨデベロッパー公開情報!Q248&amp;"-"&amp;ＺＥＨデベロッパー公開情報!W248&amp;"-"&amp;ＺＥＨデベロッパー公開情報!AC248)</f>
        <v/>
      </c>
      <c r="AG106" s="716"/>
      <c r="AH106" s="716"/>
      <c r="AI106" s="716"/>
      <c r="AJ106" s="716"/>
      <c r="AK106" s="716"/>
      <c r="AL106" s="716"/>
      <c r="AM106" s="716"/>
      <c r="AN106" s="716"/>
      <c r="AO106" s="716"/>
      <c r="AP106" s="716"/>
      <c r="AQ106" s="716"/>
      <c r="AR106" s="717"/>
      <c r="AS106" s="718" t="str">
        <f>IF(ＺＥＨデベロッパー公開情報!AH248="","",ＺＥＨデベロッパー公開情報!AH248)</f>
        <v/>
      </c>
      <c r="AT106" s="719"/>
      <c r="AU106" s="719"/>
      <c r="AV106" s="719"/>
      <c r="AW106" s="719"/>
      <c r="AX106" s="719"/>
      <c r="AY106" s="719"/>
      <c r="AZ106" s="719"/>
      <c r="BA106" s="719"/>
      <c r="BB106" s="719"/>
      <c r="BC106" s="719"/>
      <c r="BD106" s="719"/>
      <c r="BE106" s="719"/>
      <c r="BF106" s="719"/>
      <c r="BG106" s="719"/>
      <c r="BH106" s="719"/>
      <c r="BI106" s="719"/>
      <c r="BJ106" s="719"/>
      <c r="BK106" s="719"/>
      <c r="BL106" s="719"/>
      <c r="BM106" s="719"/>
      <c r="BN106" s="719"/>
      <c r="BO106" s="719"/>
      <c r="BP106" s="719"/>
      <c r="BQ106" s="719"/>
      <c r="BR106" s="719"/>
      <c r="BS106" s="719"/>
      <c r="BT106" s="719"/>
      <c r="BU106" s="719"/>
      <c r="BV106" s="719"/>
      <c r="BW106" s="719"/>
      <c r="BX106" s="719"/>
      <c r="BY106" s="719"/>
      <c r="BZ106" s="719"/>
      <c r="CA106" s="719"/>
      <c r="CB106" s="719"/>
      <c r="CC106" s="720"/>
    </row>
    <row r="107" spans="1:120" ht="25" customHeight="1">
      <c r="A107" s="721">
        <v>47</v>
      </c>
      <c r="B107" s="722"/>
      <c r="C107" s="723" t="str">
        <f>IF(ＺＥＨデベロッパー公開情報!C249="","",ＺＥＨデベロッパー公開情報!C249)</f>
        <v/>
      </c>
      <c r="D107" s="724"/>
      <c r="E107" s="724"/>
      <c r="F107" s="724"/>
      <c r="G107" s="724"/>
      <c r="H107" s="724"/>
      <c r="I107" s="724"/>
      <c r="J107" s="724"/>
      <c r="K107" s="724"/>
      <c r="L107" s="724"/>
      <c r="M107" s="724"/>
      <c r="N107" s="724"/>
      <c r="O107" s="724"/>
      <c r="P107" s="724"/>
      <c r="Q107" s="724"/>
      <c r="R107" s="724"/>
      <c r="S107" s="724"/>
      <c r="T107" s="724"/>
      <c r="U107" s="724"/>
      <c r="V107" s="724"/>
      <c r="W107" s="724"/>
      <c r="X107" s="724"/>
      <c r="Y107" s="724"/>
      <c r="Z107" s="724"/>
      <c r="AA107" s="724"/>
      <c r="AB107" s="724"/>
      <c r="AC107" s="724"/>
      <c r="AD107" s="724"/>
      <c r="AE107" s="724"/>
      <c r="AF107" s="725" t="str">
        <f>IF(OR(ＺＥＨデベロッパー公開情報!Q249="",ＺＥＨデベロッパー公開情報!W249="",ＺＥＨデベロッパー公開情報!AC249=""),"",ＺＥＨデベロッパー公開情報!Q249&amp;"-"&amp;ＺＥＨデベロッパー公開情報!W249&amp;"-"&amp;ＺＥＨデベロッパー公開情報!AC249)</f>
        <v/>
      </c>
      <c r="AG107" s="726"/>
      <c r="AH107" s="726"/>
      <c r="AI107" s="726"/>
      <c r="AJ107" s="726"/>
      <c r="AK107" s="726"/>
      <c r="AL107" s="726"/>
      <c r="AM107" s="726"/>
      <c r="AN107" s="726"/>
      <c r="AO107" s="726"/>
      <c r="AP107" s="726"/>
      <c r="AQ107" s="726"/>
      <c r="AR107" s="727"/>
      <c r="AS107" s="728" t="str">
        <f>IF(ＺＥＨデベロッパー公開情報!AH249="","",ＺＥＨデベロッパー公開情報!AH249)</f>
        <v/>
      </c>
      <c r="AT107" s="728"/>
      <c r="AU107" s="728"/>
      <c r="AV107" s="728"/>
      <c r="AW107" s="728"/>
      <c r="AX107" s="728"/>
      <c r="AY107" s="728"/>
      <c r="AZ107" s="728"/>
      <c r="BA107" s="728"/>
      <c r="BB107" s="728"/>
      <c r="BC107" s="728"/>
      <c r="BD107" s="728"/>
      <c r="BE107" s="728"/>
      <c r="BF107" s="728"/>
      <c r="BG107" s="728"/>
      <c r="BH107" s="728"/>
      <c r="BI107" s="728"/>
      <c r="BJ107" s="728"/>
      <c r="BK107" s="728"/>
      <c r="BL107" s="728"/>
      <c r="BM107" s="728"/>
      <c r="BN107" s="728"/>
      <c r="BO107" s="728"/>
      <c r="BP107" s="728"/>
      <c r="BQ107" s="728"/>
      <c r="BR107" s="728"/>
      <c r="BS107" s="728"/>
      <c r="BT107" s="728"/>
      <c r="BU107" s="728"/>
      <c r="BV107" s="728"/>
      <c r="BW107" s="728"/>
      <c r="BX107" s="728"/>
      <c r="BY107" s="728"/>
      <c r="BZ107" s="728"/>
      <c r="CA107" s="728"/>
      <c r="CB107" s="728"/>
      <c r="CC107" s="729"/>
    </row>
    <row r="108" spans="1:120" ht="25" customHeight="1">
      <c r="A108" s="711">
        <v>48</v>
      </c>
      <c r="B108" s="712"/>
      <c r="C108" s="713" t="str">
        <f>IF(ＺＥＨデベロッパー公開情報!C250="","",ＺＥＨデベロッパー公開情報!C250)</f>
        <v/>
      </c>
      <c r="D108" s="714"/>
      <c r="E108" s="714"/>
      <c r="F108" s="714"/>
      <c r="G108" s="714"/>
      <c r="H108" s="714"/>
      <c r="I108" s="714"/>
      <c r="J108" s="714"/>
      <c r="K108" s="714"/>
      <c r="L108" s="714"/>
      <c r="M108" s="714"/>
      <c r="N108" s="714"/>
      <c r="O108" s="714"/>
      <c r="P108" s="714"/>
      <c r="Q108" s="714"/>
      <c r="R108" s="714"/>
      <c r="S108" s="714"/>
      <c r="T108" s="714"/>
      <c r="U108" s="714"/>
      <c r="V108" s="714"/>
      <c r="W108" s="714"/>
      <c r="X108" s="714"/>
      <c r="Y108" s="714"/>
      <c r="Z108" s="714"/>
      <c r="AA108" s="714"/>
      <c r="AB108" s="714"/>
      <c r="AC108" s="714"/>
      <c r="AD108" s="714"/>
      <c r="AE108" s="714"/>
      <c r="AF108" s="715" t="str">
        <f>IF(OR(ＺＥＨデベロッパー公開情報!Q250="",ＺＥＨデベロッパー公開情報!W250="",ＺＥＨデベロッパー公開情報!AC250=""),"",ＺＥＨデベロッパー公開情報!Q250&amp;"-"&amp;ＺＥＨデベロッパー公開情報!W250&amp;"-"&amp;ＺＥＨデベロッパー公開情報!AC250)</f>
        <v/>
      </c>
      <c r="AG108" s="716"/>
      <c r="AH108" s="716"/>
      <c r="AI108" s="716"/>
      <c r="AJ108" s="716"/>
      <c r="AK108" s="716"/>
      <c r="AL108" s="716"/>
      <c r="AM108" s="716"/>
      <c r="AN108" s="716"/>
      <c r="AO108" s="716"/>
      <c r="AP108" s="716"/>
      <c r="AQ108" s="716"/>
      <c r="AR108" s="717"/>
      <c r="AS108" s="718" t="str">
        <f>IF(ＺＥＨデベロッパー公開情報!AH250="","",ＺＥＨデベロッパー公開情報!AH250)</f>
        <v/>
      </c>
      <c r="AT108" s="719"/>
      <c r="AU108" s="719"/>
      <c r="AV108" s="719"/>
      <c r="AW108" s="719"/>
      <c r="AX108" s="719"/>
      <c r="AY108" s="719"/>
      <c r="AZ108" s="719"/>
      <c r="BA108" s="719"/>
      <c r="BB108" s="719"/>
      <c r="BC108" s="719"/>
      <c r="BD108" s="719"/>
      <c r="BE108" s="719"/>
      <c r="BF108" s="719"/>
      <c r="BG108" s="719"/>
      <c r="BH108" s="719"/>
      <c r="BI108" s="719"/>
      <c r="BJ108" s="719"/>
      <c r="BK108" s="719"/>
      <c r="BL108" s="719"/>
      <c r="BM108" s="719"/>
      <c r="BN108" s="719"/>
      <c r="BO108" s="719"/>
      <c r="BP108" s="719"/>
      <c r="BQ108" s="719"/>
      <c r="BR108" s="719"/>
      <c r="BS108" s="719"/>
      <c r="BT108" s="719"/>
      <c r="BU108" s="719"/>
      <c r="BV108" s="719"/>
      <c r="BW108" s="719"/>
      <c r="BX108" s="719"/>
      <c r="BY108" s="719"/>
      <c r="BZ108" s="719"/>
      <c r="CA108" s="719"/>
      <c r="CB108" s="719"/>
      <c r="CC108" s="720"/>
    </row>
    <row r="109" spans="1:120" ht="25" customHeight="1">
      <c r="A109" s="721">
        <v>49</v>
      </c>
      <c r="B109" s="722"/>
      <c r="C109" s="723" t="str">
        <f>IF(ＺＥＨデベロッパー公開情報!C251="","",ＺＥＨデベロッパー公開情報!C251)</f>
        <v/>
      </c>
      <c r="D109" s="724"/>
      <c r="E109" s="724"/>
      <c r="F109" s="724"/>
      <c r="G109" s="724"/>
      <c r="H109" s="724"/>
      <c r="I109" s="724"/>
      <c r="J109" s="724"/>
      <c r="K109" s="724"/>
      <c r="L109" s="724"/>
      <c r="M109" s="724"/>
      <c r="N109" s="724"/>
      <c r="O109" s="724"/>
      <c r="P109" s="724"/>
      <c r="Q109" s="724"/>
      <c r="R109" s="724"/>
      <c r="S109" s="724"/>
      <c r="T109" s="724"/>
      <c r="U109" s="724"/>
      <c r="V109" s="724"/>
      <c r="W109" s="724"/>
      <c r="X109" s="724"/>
      <c r="Y109" s="724"/>
      <c r="Z109" s="724"/>
      <c r="AA109" s="724"/>
      <c r="AB109" s="724"/>
      <c r="AC109" s="724"/>
      <c r="AD109" s="724"/>
      <c r="AE109" s="724"/>
      <c r="AF109" s="725" t="str">
        <f>IF(OR(ＺＥＨデベロッパー公開情報!Q251="",ＺＥＨデベロッパー公開情報!W251="",ＺＥＨデベロッパー公開情報!AC251=""),"",ＺＥＨデベロッパー公開情報!Q251&amp;"-"&amp;ＺＥＨデベロッパー公開情報!W251&amp;"-"&amp;ＺＥＨデベロッパー公開情報!AC251)</f>
        <v/>
      </c>
      <c r="AG109" s="726"/>
      <c r="AH109" s="726"/>
      <c r="AI109" s="726"/>
      <c r="AJ109" s="726"/>
      <c r="AK109" s="726"/>
      <c r="AL109" s="726"/>
      <c r="AM109" s="726"/>
      <c r="AN109" s="726"/>
      <c r="AO109" s="726"/>
      <c r="AP109" s="726"/>
      <c r="AQ109" s="726"/>
      <c r="AR109" s="727"/>
      <c r="AS109" s="728" t="str">
        <f>IF(ＺＥＨデベロッパー公開情報!AH251="","",ＺＥＨデベロッパー公開情報!AH251)</f>
        <v/>
      </c>
      <c r="AT109" s="728"/>
      <c r="AU109" s="728"/>
      <c r="AV109" s="728"/>
      <c r="AW109" s="728"/>
      <c r="AX109" s="728"/>
      <c r="AY109" s="728"/>
      <c r="AZ109" s="728"/>
      <c r="BA109" s="728"/>
      <c r="BB109" s="728"/>
      <c r="BC109" s="728"/>
      <c r="BD109" s="728"/>
      <c r="BE109" s="728"/>
      <c r="BF109" s="728"/>
      <c r="BG109" s="728"/>
      <c r="BH109" s="728"/>
      <c r="BI109" s="728"/>
      <c r="BJ109" s="728"/>
      <c r="BK109" s="728"/>
      <c r="BL109" s="728"/>
      <c r="BM109" s="728"/>
      <c r="BN109" s="728"/>
      <c r="BO109" s="728"/>
      <c r="BP109" s="728"/>
      <c r="BQ109" s="728"/>
      <c r="BR109" s="728"/>
      <c r="BS109" s="728"/>
      <c r="BT109" s="728"/>
      <c r="BU109" s="728"/>
      <c r="BV109" s="728"/>
      <c r="BW109" s="728"/>
      <c r="BX109" s="728"/>
      <c r="BY109" s="728"/>
      <c r="BZ109" s="728"/>
      <c r="CA109" s="728"/>
      <c r="CB109" s="728"/>
      <c r="CC109" s="729"/>
    </row>
    <row r="110" spans="1:120" ht="25" customHeight="1">
      <c r="A110" s="711">
        <v>50</v>
      </c>
      <c r="B110" s="712"/>
      <c r="C110" s="713" t="str">
        <f>IF(ＺＥＨデベロッパー公開情報!C252="","",ＺＥＨデベロッパー公開情報!C252)</f>
        <v/>
      </c>
      <c r="D110" s="714"/>
      <c r="E110" s="714"/>
      <c r="F110" s="714"/>
      <c r="G110" s="714"/>
      <c r="H110" s="714"/>
      <c r="I110" s="714"/>
      <c r="J110" s="714"/>
      <c r="K110" s="714"/>
      <c r="L110" s="714"/>
      <c r="M110" s="714"/>
      <c r="N110" s="714"/>
      <c r="O110" s="714"/>
      <c r="P110" s="714"/>
      <c r="Q110" s="714"/>
      <c r="R110" s="714"/>
      <c r="S110" s="714"/>
      <c r="T110" s="714"/>
      <c r="U110" s="714"/>
      <c r="V110" s="714"/>
      <c r="W110" s="714"/>
      <c r="X110" s="714"/>
      <c r="Y110" s="714"/>
      <c r="Z110" s="714"/>
      <c r="AA110" s="714"/>
      <c r="AB110" s="714"/>
      <c r="AC110" s="714"/>
      <c r="AD110" s="714"/>
      <c r="AE110" s="714"/>
      <c r="AF110" s="715" t="str">
        <f>IF(OR(ＺＥＨデベロッパー公開情報!Q252="",ＺＥＨデベロッパー公開情報!W252="",ＺＥＨデベロッパー公開情報!AC252=""),"",ＺＥＨデベロッパー公開情報!Q252&amp;"-"&amp;ＺＥＨデベロッパー公開情報!W252&amp;"-"&amp;ＺＥＨデベロッパー公開情報!AC252)</f>
        <v/>
      </c>
      <c r="AG110" s="716"/>
      <c r="AH110" s="716"/>
      <c r="AI110" s="716"/>
      <c r="AJ110" s="716"/>
      <c r="AK110" s="716"/>
      <c r="AL110" s="716"/>
      <c r="AM110" s="716"/>
      <c r="AN110" s="716"/>
      <c r="AO110" s="716"/>
      <c r="AP110" s="716"/>
      <c r="AQ110" s="716"/>
      <c r="AR110" s="717"/>
      <c r="AS110" s="718" t="str">
        <f>IF(ＺＥＨデベロッパー公開情報!AH252="","",ＺＥＨデベロッパー公開情報!AH252)</f>
        <v/>
      </c>
      <c r="AT110" s="719"/>
      <c r="AU110" s="719"/>
      <c r="AV110" s="719"/>
      <c r="AW110" s="719"/>
      <c r="AX110" s="719"/>
      <c r="AY110" s="719"/>
      <c r="AZ110" s="719"/>
      <c r="BA110" s="719"/>
      <c r="BB110" s="719"/>
      <c r="BC110" s="719"/>
      <c r="BD110" s="719"/>
      <c r="BE110" s="719"/>
      <c r="BF110" s="719"/>
      <c r="BG110" s="719"/>
      <c r="BH110" s="719"/>
      <c r="BI110" s="719"/>
      <c r="BJ110" s="719"/>
      <c r="BK110" s="719"/>
      <c r="BL110" s="719"/>
      <c r="BM110" s="719"/>
      <c r="BN110" s="719"/>
      <c r="BO110" s="719"/>
      <c r="BP110" s="719"/>
      <c r="BQ110" s="719"/>
      <c r="BR110" s="719"/>
      <c r="BS110" s="719"/>
      <c r="BT110" s="719"/>
      <c r="BU110" s="719"/>
      <c r="BV110" s="719"/>
      <c r="BW110" s="719"/>
      <c r="BX110" s="719"/>
      <c r="BY110" s="719"/>
      <c r="BZ110" s="719"/>
      <c r="CA110" s="719"/>
      <c r="CB110" s="719"/>
      <c r="CC110" s="720"/>
    </row>
    <row r="111" spans="1:120" ht="25" customHeight="1">
      <c r="A111" s="721">
        <v>51</v>
      </c>
      <c r="B111" s="722"/>
      <c r="C111" s="723" t="str">
        <f>IF(ＺＥＨデベロッパー公開情報!C253="","",ＺＥＨデベロッパー公開情報!C253)</f>
        <v/>
      </c>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724"/>
      <c r="AA111" s="724"/>
      <c r="AB111" s="724"/>
      <c r="AC111" s="724"/>
      <c r="AD111" s="724"/>
      <c r="AE111" s="724"/>
      <c r="AF111" s="725" t="str">
        <f>IF(OR(ＺＥＨデベロッパー公開情報!Q253="",ＺＥＨデベロッパー公開情報!W253="",ＺＥＨデベロッパー公開情報!AC253=""),"",ＺＥＨデベロッパー公開情報!Q253&amp;"-"&amp;ＺＥＨデベロッパー公開情報!W253&amp;"-"&amp;ＺＥＨデベロッパー公開情報!AC253)</f>
        <v/>
      </c>
      <c r="AG111" s="726"/>
      <c r="AH111" s="726"/>
      <c r="AI111" s="726"/>
      <c r="AJ111" s="726"/>
      <c r="AK111" s="726"/>
      <c r="AL111" s="726"/>
      <c r="AM111" s="726"/>
      <c r="AN111" s="726"/>
      <c r="AO111" s="726"/>
      <c r="AP111" s="726"/>
      <c r="AQ111" s="726"/>
      <c r="AR111" s="727"/>
      <c r="AS111" s="728" t="str">
        <f>IF(ＺＥＨデベロッパー公開情報!AH253="","",ＺＥＨデベロッパー公開情報!AH253)</f>
        <v/>
      </c>
      <c r="AT111" s="728"/>
      <c r="AU111" s="728"/>
      <c r="AV111" s="728"/>
      <c r="AW111" s="728"/>
      <c r="AX111" s="728"/>
      <c r="AY111" s="728"/>
      <c r="AZ111" s="728"/>
      <c r="BA111" s="728"/>
      <c r="BB111" s="728"/>
      <c r="BC111" s="728"/>
      <c r="BD111" s="728"/>
      <c r="BE111" s="728"/>
      <c r="BF111" s="728"/>
      <c r="BG111" s="728"/>
      <c r="BH111" s="728"/>
      <c r="BI111" s="728"/>
      <c r="BJ111" s="728"/>
      <c r="BK111" s="728"/>
      <c r="BL111" s="728"/>
      <c r="BM111" s="728"/>
      <c r="BN111" s="728"/>
      <c r="BO111" s="728"/>
      <c r="BP111" s="728"/>
      <c r="BQ111" s="728"/>
      <c r="BR111" s="728"/>
      <c r="BS111" s="728"/>
      <c r="BT111" s="728"/>
      <c r="BU111" s="728"/>
      <c r="BV111" s="728"/>
      <c r="BW111" s="728"/>
      <c r="BX111" s="728"/>
      <c r="BY111" s="728"/>
      <c r="BZ111" s="728"/>
      <c r="CA111" s="728"/>
      <c r="CB111" s="728"/>
      <c r="CC111" s="729"/>
    </row>
    <row r="112" spans="1:120" ht="25" customHeight="1">
      <c r="A112" s="711">
        <v>52</v>
      </c>
      <c r="B112" s="712"/>
      <c r="C112" s="713" t="str">
        <f>IF(ＺＥＨデベロッパー公開情報!C254="","",ＺＥＨデベロッパー公開情報!C254)</f>
        <v/>
      </c>
      <c r="D112" s="714"/>
      <c r="E112" s="714"/>
      <c r="F112" s="714"/>
      <c r="G112" s="714"/>
      <c r="H112" s="714"/>
      <c r="I112" s="714"/>
      <c r="J112" s="714"/>
      <c r="K112" s="714"/>
      <c r="L112" s="714"/>
      <c r="M112" s="714"/>
      <c r="N112" s="714"/>
      <c r="O112" s="714"/>
      <c r="P112" s="714"/>
      <c r="Q112" s="714"/>
      <c r="R112" s="714"/>
      <c r="S112" s="714"/>
      <c r="T112" s="714"/>
      <c r="U112" s="714"/>
      <c r="V112" s="714"/>
      <c r="W112" s="714"/>
      <c r="X112" s="714"/>
      <c r="Y112" s="714"/>
      <c r="Z112" s="714"/>
      <c r="AA112" s="714"/>
      <c r="AB112" s="714"/>
      <c r="AC112" s="714"/>
      <c r="AD112" s="714"/>
      <c r="AE112" s="714"/>
      <c r="AF112" s="715" t="str">
        <f>IF(OR(ＺＥＨデベロッパー公開情報!Q254="",ＺＥＨデベロッパー公開情報!W254="",ＺＥＨデベロッパー公開情報!AC254=""),"",ＺＥＨデベロッパー公開情報!Q254&amp;"-"&amp;ＺＥＨデベロッパー公開情報!W254&amp;"-"&amp;ＺＥＨデベロッパー公開情報!AC254)</f>
        <v/>
      </c>
      <c r="AG112" s="716"/>
      <c r="AH112" s="716"/>
      <c r="AI112" s="716"/>
      <c r="AJ112" s="716"/>
      <c r="AK112" s="716"/>
      <c r="AL112" s="716"/>
      <c r="AM112" s="716"/>
      <c r="AN112" s="716"/>
      <c r="AO112" s="716"/>
      <c r="AP112" s="716"/>
      <c r="AQ112" s="716"/>
      <c r="AR112" s="717"/>
      <c r="AS112" s="718" t="str">
        <f>IF(ＺＥＨデベロッパー公開情報!AH254="","",ＺＥＨデベロッパー公開情報!AH254)</f>
        <v/>
      </c>
      <c r="AT112" s="719"/>
      <c r="AU112" s="719"/>
      <c r="AV112" s="719"/>
      <c r="AW112" s="719"/>
      <c r="AX112" s="719"/>
      <c r="AY112" s="719"/>
      <c r="AZ112" s="719"/>
      <c r="BA112" s="719"/>
      <c r="BB112" s="719"/>
      <c r="BC112" s="719"/>
      <c r="BD112" s="719"/>
      <c r="BE112" s="719"/>
      <c r="BF112" s="719"/>
      <c r="BG112" s="719"/>
      <c r="BH112" s="719"/>
      <c r="BI112" s="719"/>
      <c r="BJ112" s="719"/>
      <c r="BK112" s="719"/>
      <c r="BL112" s="719"/>
      <c r="BM112" s="719"/>
      <c r="BN112" s="719"/>
      <c r="BO112" s="719"/>
      <c r="BP112" s="719"/>
      <c r="BQ112" s="719"/>
      <c r="BR112" s="719"/>
      <c r="BS112" s="719"/>
      <c r="BT112" s="719"/>
      <c r="BU112" s="719"/>
      <c r="BV112" s="719"/>
      <c r="BW112" s="719"/>
      <c r="BX112" s="719"/>
      <c r="BY112" s="719"/>
      <c r="BZ112" s="719"/>
      <c r="CA112" s="719"/>
      <c r="CB112" s="719"/>
      <c r="CC112" s="720"/>
    </row>
    <row r="113" spans="1:120" ht="25" customHeight="1">
      <c r="A113" s="721">
        <v>53</v>
      </c>
      <c r="B113" s="722"/>
      <c r="C113" s="723" t="str">
        <f>IF(ＺＥＨデベロッパー公開情報!C255="","",ＺＥＨデベロッパー公開情報!C255)</f>
        <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4"/>
      <c r="AA113" s="724"/>
      <c r="AB113" s="724"/>
      <c r="AC113" s="724"/>
      <c r="AD113" s="724"/>
      <c r="AE113" s="724"/>
      <c r="AF113" s="725" t="str">
        <f>IF(OR(ＺＥＨデベロッパー公開情報!Q255="",ＺＥＨデベロッパー公開情報!W255="",ＺＥＨデベロッパー公開情報!AC255=""),"",ＺＥＨデベロッパー公開情報!Q255&amp;"-"&amp;ＺＥＨデベロッパー公開情報!W255&amp;"-"&amp;ＺＥＨデベロッパー公開情報!AC255)</f>
        <v/>
      </c>
      <c r="AG113" s="726"/>
      <c r="AH113" s="726"/>
      <c r="AI113" s="726"/>
      <c r="AJ113" s="726"/>
      <c r="AK113" s="726"/>
      <c r="AL113" s="726"/>
      <c r="AM113" s="726"/>
      <c r="AN113" s="726"/>
      <c r="AO113" s="726"/>
      <c r="AP113" s="726"/>
      <c r="AQ113" s="726"/>
      <c r="AR113" s="727"/>
      <c r="AS113" s="728" t="str">
        <f>IF(ＺＥＨデベロッパー公開情報!AH255="","",ＺＥＨデベロッパー公開情報!AH255)</f>
        <v/>
      </c>
      <c r="AT113" s="728"/>
      <c r="AU113" s="728"/>
      <c r="AV113" s="728"/>
      <c r="AW113" s="728"/>
      <c r="AX113" s="728"/>
      <c r="AY113" s="728"/>
      <c r="AZ113" s="728"/>
      <c r="BA113" s="728"/>
      <c r="BB113" s="728"/>
      <c r="BC113" s="728"/>
      <c r="BD113" s="728"/>
      <c r="BE113" s="728"/>
      <c r="BF113" s="728"/>
      <c r="BG113" s="728"/>
      <c r="BH113" s="728"/>
      <c r="BI113" s="728"/>
      <c r="BJ113" s="728"/>
      <c r="BK113" s="728"/>
      <c r="BL113" s="728"/>
      <c r="BM113" s="728"/>
      <c r="BN113" s="728"/>
      <c r="BO113" s="728"/>
      <c r="BP113" s="728"/>
      <c r="BQ113" s="728"/>
      <c r="BR113" s="728"/>
      <c r="BS113" s="728"/>
      <c r="BT113" s="728"/>
      <c r="BU113" s="728"/>
      <c r="BV113" s="728"/>
      <c r="BW113" s="728"/>
      <c r="BX113" s="728"/>
      <c r="BY113" s="728"/>
      <c r="BZ113" s="728"/>
      <c r="CA113" s="728"/>
      <c r="CB113" s="728"/>
      <c r="CC113" s="729"/>
    </row>
    <row r="114" spans="1:120" ht="25" customHeight="1">
      <c r="A114" s="711">
        <v>54</v>
      </c>
      <c r="B114" s="712"/>
      <c r="C114" s="713" t="str">
        <f>IF(ＺＥＨデベロッパー公開情報!C256="","",ＺＥＨデベロッパー公開情報!C256)</f>
        <v/>
      </c>
      <c r="D114" s="714"/>
      <c r="E114" s="714"/>
      <c r="F114" s="714"/>
      <c r="G114" s="714"/>
      <c r="H114" s="714"/>
      <c r="I114" s="714"/>
      <c r="J114" s="714"/>
      <c r="K114" s="714"/>
      <c r="L114" s="714"/>
      <c r="M114" s="714"/>
      <c r="N114" s="714"/>
      <c r="O114" s="714"/>
      <c r="P114" s="714"/>
      <c r="Q114" s="714"/>
      <c r="R114" s="714"/>
      <c r="S114" s="714"/>
      <c r="T114" s="714"/>
      <c r="U114" s="714"/>
      <c r="V114" s="714"/>
      <c r="W114" s="714"/>
      <c r="X114" s="714"/>
      <c r="Y114" s="714"/>
      <c r="Z114" s="714"/>
      <c r="AA114" s="714"/>
      <c r="AB114" s="714"/>
      <c r="AC114" s="714"/>
      <c r="AD114" s="714"/>
      <c r="AE114" s="714"/>
      <c r="AF114" s="715" t="str">
        <f>IF(OR(ＺＥＨデベロッパー公開情報!Q256="",ＺＥＨデベロッパー公開情報!W256="",ＺＥＨデベロッパー公開情報!AC256=""),"",ＺＥＨデベロッパー公開情報!Q256&amp;"-"&amp;ＺＥＨデベロッパー公開情報!W256&amp;"-"&amp;ＺＥＨデベロッパー公開情報!AC256)</f>
        <v/>
      </c>
      <c r="AG114" s="716"/>
      <c r="AH114" s="716"/>
      <c r="AI114" s="716"/>
      <c r="AJ114" s="716"/>
      <c r="AK114" s="716"/>
      <c r="AL114" s="716"/>
      <c r="AM114" s="716"/>
      <c r="AN114" s="716"/>
      <c r="AO114" s="716"/>
      <c r="AP114" s="716"/>
      <c r="AQ114" s="716"/>
      <c r="AR114" s="717"/>
      <c r="AS114" s="718" t="str">
        <f>IF(ＺＥＨデベロッパー公開情報!AH256="","",ＺＥＨデベロッパー公開情報!AH256)</f>
        <v/>
      </c>
      <c r="AT114" s="719"/>
      <c r="AU114" s="719"/>
      <c r="AV114" s="719"/>
      <c r="AW114" s="719"/>
      <c r="AX114" s="719"/>
      <c r="AY114" s="719"/>
      <c r="AZ114" s="719"/>
      <c r="BA114" s="719"/>
      <c r="BB114" s="719"/>
      <c r="BC114" s="719"/>
      <c r="BD114" s="719"/>
      <c r="BE114" s="719"/>
      <c r="BF114" s="719"/>
      <c r="BG114" s="719"/>
      <c r="BH114" s="719"/>
      <c r="BI114" s="719"/>
      <c r="BJ114" s="719"/>
      <c r="BK114" s="719"/>
      <c r="BL114" s="719"/>
      <c r="BM114" s="719"/>
      <c r="BN114" s="719"/>
      <c r="BO114" s="719"/>
      <c r="BP114" s="719"/>
      <c r="BQ114" s="719"/>
      <c r="BR114" s="719"/>
      <c r="BS114" s="719"/>
      <c r="BT114" s="719"/>
      <c r="BU114" s="719"/>
      <c r="BV114" s="719"/>
      <c r="BW114" s="719"/>
      <c r="BX114" s="719"/>
      <c r="BY114" s="719"/>
      <c r="BZ114" s="719"/>
      <c r="CA114" s="719"/>
      <c r="CB114" s="719"/>
      <c r="CC114" s="720"/>
    </row>
    <row r="115" spans="1:120" ht="25" customHeight="1">
      <c r="A115" s="721">
        <v>55</v>
      </c>
      <c r="B115" s="722"/>
      <c r="C115" s="723" t="str">
        <f>IF(ＺＥＨデベロッパー公開情報!C257="","",ＺＥＨデベロッパー公開情報!C257)</f>
        <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4"/>
      <c r="AA115" s="724"/>
      <c r="AB115" s="724"/>
      <c r="AC115" s="724"/>
      <c r="AD115" s="724"/>
      <c r="AE115" s="724"/>
      <c r="AF115" s="725" t="str">
        <f>IF(OR(ＺＥＨデベロッパー公開情報!Q257="",ＺＥＨデベロッパー公開情報!W257="",ＺＥＨデベロッパー公開情報!AC257=""),"",ＺＥＨデベロッパー公開情報!Q257&amp;"-"&amp;ＺＥＨデベロッパー公開情報!W257&amp;"-"&amp;ＺＥＨデベロッパー公開情報!AC257)</f>
        <v/>
      </c>
      <c r="AG115" s="726"/>
      <c r="AH115" s="726"/>
      <c r="AI115" s="726"/>
      <c r="AJ115" s="726"/>
      <c r="AK115" s="726"/>
      <c r="AL115" s="726"/>
      <c r="AM115" s="726"/>
      <c r="AN115" s="726"/>
      <c r="AO115" s="726"/>
      <c r="AP115" s="726"/>
      <c r="AQ115" s="726"/>
      <c r="AR115" s="727"/>
      <c r="AS115" s="728" t="str">
        <f>IF(ＺＥＨデベロッパー公開情報!AH257="","",ＺＥＨデベロッパー公開情報!AH257)</f>
        <v/>
      </c>
      <c r="AT115" s="728"/>
      <c r="AU115" s="728"/>
      <c r="AV115" s="728"/>
      <c r="AW115" s="728"/>
      <c r="AX115" s="728"/>
      <c r="AY115" s="728"/>
      <c r="AZ115" s="728"/>
      <c r="BA115" s="728"/>
      <c r="BB115" s="728"/>
      <c r="BC115" s="728"/>
      <c r="BD115" s="728"/>
      <c r="BE115" s="728"/>
      <c r="BF115" s="728"/>
      <c r="BG115" s="728"/>
      <c r="BH115" s="728"/>
      <c r="BI115" s="728"/>
      <c r="BJ115" s="728"/>
      <c r="BK115" s="728"/>
      <c r="BL115" s="728"/>
      <c r="BM115" s="728"/>
      <c r="BN115" s="728"/>
      <c r="BO115" s="728"/>
      <c r="BP115" s="728"/>
      <c r="BQ115" s="728"/>
      <c r="BR115" s="728"/>
      <c r="BS115" s="728"/>
      <c r="BT115" s="728"/>
      <c r="BU115" s="728"/>
      <c r="BV115" s="728"/>
      <c r="BW115" s="728"/>
      <c r="BX115" s="728"/>
      <c r="BY115" s="728"/>
      <c r="BZ115" s="728"/>
      <c r="CA115" s="728"/>
      <c r="CB115" s="728"/>
      <c r="CC115" s="729"/>
    </row>
    <row r="116" spans="1:120" ht="25" customHeight="1">
      <c r="A116" s="711">
        <v>56</v>
      </c>
      <c r="B116" s="712"/>
      <c r="C116" s="713" t="str">
        <f>IF(ＺＥＨデベロッパー公開情報!C258="","",ＺＥＨデベロッパー公開情報!C258)</f>
        <v/>
      </c>
      <c r="D116" s="714"/>
      <c r="E116" s="714"/>
      <c r="F116" s="714"/>
      <c r="G116" s="714"/>
      <c r="H116" s="714"/>
      <c r="I116" s="714"/>
      <c r="J116" s="714"/>
      <c r="K116" s="714"/>
      <c r="L116" s="714"/>
      <c r="M116" s="714"/>
      <c r="N116" s="714"/>
      <c r="O116" s="714"/>
      <c r="P116" s="714"/>
      <c r="Q116" s="714"/>
      <c r="R116" s="714"/>
      <c r="S116" s="714"/>
      <c r="T116" s="714"/>
      <c r="U116" s="714"/>
      <c r="V116" s="714"/>
      <c r="W116" s="714"/>
      <c r="X116" s="714"/>
      <c r="Y116" s="714"/>
      <c r="Z116" s="714"/>
      <c r="AA116" s="714"/>
      <c r="AB116" s="714"/>
      <c r="AC116" s="714"/>
      <c r="AD116" s="714"/>
      <c r="AE116" s="714"/>
      <c r="AF116" s="715" t="str">
        <f>IF(OR(ＺＥＨデベロッパー公開情報!Q258="",ＺＥＨデベロッパー公開情報!W258="",ＺＥＨデベロッパー公開情報!AC258=""),"",ＺＥＨデベロッパー公開情報!Q258&amp;"-"&amp;ＺＥＨデベロッパー公開情報!W258&amp;"-"&amp;ＺＥＨデベロッパー公開情報!AC258)</f>
        <v/>
      </c>
      <c r="AG116" s="716"/>
      <c r="AH116" s="716"/>
      <c r="AI116" s="716"/>
      <c r="AJ116" s="716"/>
      <c r="AK116" s="716"/>
      <c r="AL116" s="716"/>
      <c r="AM116" s="716"/>
      <c r="AN116" s="716"/>
      <c r="AO116" s="716"/>
      <c r="AP116" s="716"/>
      <c r="AQ116" s="716"/>
      <c r="AR116" s="717"/>
      <c r="AS116" s="718" t="str">
        <f>IF(ＺＥＨデベロッパー公開情報!AH258="","",ＺＥＨデベロッパー公開情報!AH258)</f>
        <v/>
      </c>
      <c r="AT116" s="719"/>
      <c r="AU116" s="719"/>
      <c r="AV116" s="719"/>
      <c r="AW116" s="719"/>
      <c r="AX116" s="719"/>
      <c r="AY116" s="719"/>
      <c r="AZ116" s="719"/>
      <c r="BA116" s="719"/>
      <c r="BB116" s="719"/>
      <c r="BC116" s="719"/>
      <c r="BD116" s="719"/>
      <c r="BE116" s="719"/>
      <c r="BF116" s="719"/>
      <c r="BG116" s="719"/>
      <c r="BH116" s="719"/>
      <c r="BI116" s="719"/>
      <c r="BJ116" s="719"/>
      <c r="BK116" s="719"/>
      <c r="BL116" s="719"/>
      <c r="BM116" s="719"/>
      <c r="BN116" s="719"/>
      <c r="BO116" s="719"/>
      <c r="BP116" s="719"/>
      <c r="BQ116" s="719"/>
      <c r="BR116" s="719"/>
      <c r="BS116" s="719"/>
      <c r="BT116" s="719"/>
      <c r="BU116" s="719"/>
      <c r="BV116" s="719"/>
      <c r="BW116" s="719"/>
      <c r="BX116" s="719"/>
      <c r="BY116" s="719"/>
      <c r="BZ116" s="719"/>
      <c r="CA116" s="719"/>
      <c r="CB116" s="719"/>
      <c r="CC116" s="720"/>
    </row>
    <row r="117" spans="1:120" ht="25" customHeight="1">
      <c r="A117" s="721">
        <v>57</v>
      </c>
      <c r="B117" s="722"/>
      <c r="C117" s="723" t="str">
        <f>IF(ＺＥＨデベロッパー公開情報!C259="","",ＺＥＨデベロッパー公開情報!C259)</f>
        <v/>
      </c>
      <c r="D117" s="724"/>
      <c r="E117" s="724"/>
      <c r="F117" s="724"/>
      <c r="G117" s="724"/>
      <c r="H117" s="724"/>
      <c r="I117" s="724"/>
      <c r="J117" s="724"/>
      <c r="K117" s="724"/>
      <c r="L117" s="724"/>
      <c r="M117" s="724"/>
      <c r="N117" s="724"/>
      <c r="O117" s="724"/>
      <c r="P117" s="724"/>
      <c r="Q117" s="724"/>
      <c r="R117" s="724"/>
      <c r="S117" s="724"/>
      <c r="T117" s="724"/>
      <c r="U117" s="724"/>
      <c r="V117" s="724"/>
      <c r="W117" s="724"/>
      <c r="X117" s="724"/>
      <c r="Y117" s="724"/>
      <c r="Z117" s="724"/>
      <c r="AA117" s="724"/>
      <c r="AB117" s="724"/>
      <c r="AC117" s="724"/>
      <c r="AD117" s="724"/>
      <c r="AE117" s="724"/>
      <c r="AF117" s="725" t="str">
        <f>IF(OR(ＺＥＨデベロッパー公開情報!Q259="",ＺＥＨデベロッパー公開情報!W259="",ＺＥＨデベロッパー公開情報!AC259=""),"",ＺＥＨデベロッパー公開情報!Q259&amp;"-"&amp;ＺＥＨデベロッパー公開情報!W259&amp;"-"&amp;ＺＥＨデベロッパー公開情報!AC259)</f>
        <v/>
      </c>
      <c r="AG117" s="726"/>
      <c r="AH117" s="726"/>
      <c r="AI117" s="726"/>
      <c r="AJ117" s="726"/>
      <c r="AK117" s="726"/>
      <c r="AL117" s="726"/>
      <c r="AM117" s="726"/>
      <c r="AN117" s="726"/>
      <c r="AO117" s="726"/>
      <c r="AP117" s="726"/>
      <c r="AQ117" s="726"/>
      <c r="AR117" s="727"/>
      <c r="AS117" s="728" t="str">
        <f>IF(ＺＥＨデベロッパー公開情報!AH259="","",ＺＥＨデベロッパー公開情報!AH259)</f>
        <v/>
      </c>
      <c r="AT117" s="728"/>
      <c r="AU117" s="728"/>
      <c r="AV117" s="728"/>
      <c r="AW117" s="728"/>
      <c r="AX117" s="728"/>
      <c r="AY117" s="728"/>
      <c r="AZ117" s="728"/>
      <c r="BA117" s="728"/>
      <c r="BB117" s="728"/>
      <c r="BC117" s="728"/>
      <c r="BD117" s="728"/>
      <c r="BE117" s="728"/>
      <c r="BF117" s="728"/>
      <c r="BG117" s="728"/>
      <c r="BH117" s="728"/>
      <c r="BI117" s="728"/>
      <c r="BJ117" s="728"/>
      <c r="BK117" s="728"/>
      <c r="BL117" s="728"/>
      <c r="BM117" s="728"/>
      <c r="BN117" s="728"/>
      <c r="BO117" s="728"/>
      <c r="BP117" s="728"/>
      <c r="BQ117" s="728"/>
      <c r="BR117" s="728"/>
      <c r="BS117" s="728"/>
      <c r="BT117" s="728"/>
      <c r="BU117" s="728"/>
      <c r="BV117" s="728"/>
      <c r="BW117" s="728"/>
      <c r="BX117" s="728"/>
      <c r="BY117" s="728"/>
      <c r="BZ117" s="728"/>
      <c r="CA117" s="728"/>
      <c r="CB117" s="728"/>
      <c r="CC117" s="729"/>
    </row>
    <row r="118" spans="1:120" ht="25" customHeight="1">
      <c r="A118" s="711">
        <v>58</v>
      </c>
      <c r="B118" s="712"/>
      <c r="C118" s="713" t="str">
        <f>IF(ＺＥＨデベロッパー公開情報!C260="","",ＺＥＨデベロッパー公開情報!C260)</f>
        <v/>
      </c>
      <c r="D118" s="714"/>
      <c r="E118" s="714"/>
      <c r="F118" s="714"/>
      <c r="G118" s="714"/>
      <c r="H118" s="714"/>
      <c r="I118" s="714"/>
      <c r="J118" s="714"/>
      <c r="K118" s="714"/>
      <c r="L118" s="714"/>
      <c r="M118" s="714"/>
      <c r="N118" s="714"/>
      <c r="O118" s="714"/>
      <c r="P118" s="714"/>
      <c r="Q118" s="714"/>
      <c r="R118" s="714"/>
      <c r="S118" s="714"/>
      <c r="T118" s="714"/>
      <c r="U118" s="714"/>
      <c r="V118" s="714"/>
      <c r="W118" s="714"/>
      <c r="X118" s="714"/>
      <c r="Y118" s="714"/>
      <c r="Z118" s="714"/>
      <c r="AA118" s="714"/>
      <c r="AB118" s="714"/>
      <c r="AC118" s="714"/>
      <c r="AD118" s="714"/>
      <c r="AE118" s="714"/>
      <c r="AF118" s="715" t="str">
        <f>IF(OR(ＺＥＨデベロッパー公開情報!Q260="",ＺＥＨデベロッパー公開情報!W260="",ＺＥＨデベロッパー公開情報!AC260=""),"",ＺＥＨデベロッパー公開情報!Q260&amp;"-"&amp;ＺＥＨデベロッパー公開情報!W260&amp;"-"&amp;ＺＥＨデベロッパー公開情報!AC260)</f>
        <v/>
      </c>
      <c r="AG118" s="716"/>
      <c r="AH118" s="716"/>
      <c r="AI118" s="716"/>
      <c r="AJ118" s="716"/>
      <c r="AK118" s="716"/>
      <c r="AL118" s="716"/>
      <c r="AM118" s="716"/>
      <c r="AN118" s="716"/>
      <c r="AO118" s="716"/>
      <c r="AP118" s="716"/>
      <c r="AQ118" s="716"/>
      <c r="AR118" s="717"/>
      <c r="AS118" s="718" t="str">
        <f>IF(ＺＥＨデベロッパー公開情報!AH260="","",ＺＥＨデベロッパー公開情報!AH260)</f>
        <v/>
      </c>
      <c r="AT118" s="719"/>
      <c r="AU118" s="719"/>
      <c r="AV118" s="719"/>
      <c r="AW118" s="719"/>
      <c r="AX118" s="719"/>
      <c r="AY118" s="719"/>
      <c r="AZ118" s="719"/>
      <c r="BA118" s="719"/>
      <c r="BB118" s="719"/>
      <c r="BC118" s="719"/>
      <c r="BD118" s="719"/>
      <c r="BE118" s="719"/>
      <c r="BF118" s="719"/>
      <c r="BG118" s="719"/>
      <c r="BH118" s="719"/>
      <c r="BI118" s="719"/>
      <c r="BJ118" s="719"/>
      <c r="BK118" s="719"/>
      <c r="BL118" s="719"/>
      <c r="BM118" s="719"/>
      <c r="BN118" s="719"/>
      <c r="BO118" s="719"/>
      <c r="BP118" s="719"/>
      <c r="BQ118" s="719"/>
      <c r="BR118" s="719"/>
      <c r="BS118" s="719"/>
      <c r="BT118" s="719"/>
      <c r="BU118" s="719"/>
      <c r="BV118" s="719"/>
      <c r="BW118" s="719"/>
      <c r="BX118" s="719"/>
      <c r="BY118" s="719"/>
      <c r="BZ118" s="719"/>
      <c r="CA118" s="719"/>
      <c r="CB118" s="719"/>
      <c r="CC118" s="720"/>
    </row>
    <row r="119" spans="1:120" ht="25" customHeight="1">
      <c r="A119" s="721">
        <v>59</v>
      </c>
      <c r="B119" s="722"/>
      <c r="C119" s="723" t="str">
        <f>IF(ＺＥＨデベロッパー公開情報!C261="","",ＺＥＨデベロッパー公開情報!C261)</f>
        <v/>
      </c>
      <c r="D119" s="724"/>
      <c r="E119" s="724"/>
      <c r="F119" s="724"/>
      <c r="G119" s="724"/>
      <c r="H119" s="724"/>
      <c r="I119" s="724"/>
      <c r="J119" s="724"/>
      <c r="K119" s="724"/>
      <c r="L119" s="724"/>
      <c r="M119" s="724"/>
      <c r="N119" s="724"/>
      <c r="O119" s="724"/>
      <c r="P119" s="724"/>
      <c r="Q119" s="724"/>
      <c r="R119" s="724"/>
      <c r="S119" s="724"/>
      <c r="T119" s="724"/>
      <c r="U119" s="724"/>
      <c r="V119" s="724"/>
      <c r="W119" s="724"/>
      <c r="X119" s="724"/>
      <c r="Y119" s="724"/>
      <c r="Z119" s="724"/>
      <c r="AA119" s="724"/>
      <c r="AB119" s="724"/>
      <c r="AC119" s="724"/>
      <c r="AD119" s="724"/>
      <c r="AE119" s="724"/>
      <c r="AF119" s="725" t="str">
        <f>IF(OR(ＺＥＨデベロッパー公開情報!Q261="",ＺＥＨデベロッパー公開情報!W261="",ＺＥＨデベロッパー公開情報!AC261=""),"",ＺＥＨデベロッパー公開情報!Q261&amp;"-"&amp;ＺＥＨデベロッパー公開情報!W261&amp;"-"&amp;ＺＥＨデベロッパー公開情報!AC261)</f>
        <v/>
      </c>
      <c r="AG119" s="726"/>
      <c r="AH119" s="726"/>
      <c r="AI119" s="726"/>
      <c r="AJ119" s="726"/>
      <c r="AK119" s="726"/>
      <c r="AL119" s="726"/>
      <c r="AM119" s="726"/>
      <c r="AN119" s="726"/>
      <c r="AO119" s="726"/>
      <c r="AP119" s="726"/>
      <c r="AQ119" s="726"/>
      <c r="AR119" s="727"/>
      <c r="AS119" s="728" t="str">
        <f>IF(ＺＥＨデベロッパー公開情報!AH261="","",ＺＥＨデベロッパー公開情報!AH261)</f>
        <v/>
      </c>
      <c r="AT119" s="728"/>
      <c r="AU119" s="728"/>
      <c r="AV119" s="728"/>
      <c r="AW119" s="728"/>
      <c r="AX119" s="728"/>
      <c r="AY119" s="728"/>
      <c r="AZ119" s="728"/>
      <c r="BA119" s="728"/>
      <c r="BB119" s="728"/>
      <c r="BC119" s="728"/>
      <c r="BD119" s="728"/>
      <c r="BE119" s="728"/>
      <c r="BF119" s="728"/>
      <c r="BG119" s="728"/>
      <c r="BH119" s="728"/>
      <c r="BI119" s="728"/>
      <c r="BJ119" s="728"/>
      <c r="BK119" s="728"/>
      <c r="BL119" s="728"/>
      <c r="BM119" s="728"/>
      <c r="BN119" s="728"/>
      <c r="BO119" s="728"/>
      <c r="BP119" s="728"/>
      <c r="BQ119" s="728"/>
      <c r="BR119" s="728"/>
      <c r="BS119" s="728"/>
      <c r="BT119" s="728"/>
      <c r="BU119" s="728"/>
      <c r="BV119" s="728"/>
      <c r="BW119" s="728"/>
      <c r="BX119" s="728"/>
      <c r="BY119" s="728"/>
      <c r="BZ119" s="728"/>
      <c r="CA119" s="728"/>
      <c r="CB119" s="728"/>
      <c r="CC119" s="729"/>
    </row>
    <row r="120" spans="1:120" ht="25" customHeight="1">
      <c r="A120" s="711">
        <v>60</v>
      </c>
      <c r="B120" s="712"/>
      <c r="C120" s="713" t="str">
        <f>IF(ＺＥＨデベロッパー公開情報!C262="","",ＺＥＨデベロッパー公開情報!C262)</f>
        <v/>
      </c>
      <c r="D120" s="714"/>
      <c r="E120" s="714"/>
      <c r="F120" s="714"/>
      <c r="G120" s="714"/>
      <c r="H120" s="714"/>
      <c r="I120" s="714"/>
      <c r="J120" s="714"/>
      <c r="K120" s="714"/>
      <c r="L120" s="714"/>
      <c r="M120" s="714"/>
      <c r="N120" s="714"/>
      <c r="O120" s="714"/>
      <c r="P120" s="714"/>
      <c r="Q120" s="714"/>
      <c r="R120" s="714"/>
      <c r="S120" s="714"/>
      <c r="T120" s="714"/>
      <c r="U120" s="714"/>
      <c r="V120" s="714"/>
      <c r="W120" s="714"/>
      <c r="X120" s="714"/>
      <c r="Y120" s="714"/>
      <c r="Z120" s="714"/>
      <c r="AA120" s="714"/>
      <c r="AB120" s="714"/>
      <c r="AC120" s="714"/>
      <c r="AD120" s="714"/>
      <c r="AE120" s="714"/>
      <c r="AF120" s="715" t="str">
        <f>IF(OR(ＺＥＨデベロッパー公開情報!Q262="",ＺＥＨデベロッパー公開情報!W262="",ＺＥＨデベロッパー公開情報!AC262=""),"",ＺＥＨデベロッパー公開情報!Q262&amp;"-"&amp;ＺＥＨデベロッパー公開情報!W262&amp;"-"&amp;ＺＥＨデベロッパー公開情報!AC262)</f>
        <v/>
      </c>
      <c r="AG120" s="716"/>
      <c r="AH120" s="716"/>
      <c r="AI120" s="716"/>
      <c r="AJ120" s="716"/>
      <c r="AK120" s="716"/>
      <c r="AL120" s="716"/>
      <c r="AM120" s="716"/>
      <c r="AN120" s="716"/>
      <c r="AO120" s="716"/>
      <c r="AP120" s="716"/>
      <c r="AQ120" s="716"/>
      <c r="AR120" s="717"/>
      <c r="AS120" s="718" t="str">
        <f>IF(ＺＥＨデベロッパー公開情報!AH262="","",ＺＥＨデベロッパー公開情報!AH262)</f>
        <v/>
      </c>
      <c r="AT120" s="719"/>
      <c r="AU120" s="719"/>
      <c r="AV120" s="719"/>
      <c r="AW120" s="719"/>
      <c r="AX120" s="719"/>
      <c r="AY120" s="719"/>
      <c r="AZ120" s="719"/>
      <c r="BA120" s="719"/>
      <c r="BB120" s="719"/>
      <c r="BC120" s="719"/>
      <c r="BD120" s="719"/>
      <c r="BE120" s="719"/>
      <c r="BF120" s="719"/>
      <c r="BG120" s="719"/>
      <c r="BH120" s="719"/>
      <c r="BI120" s="719"/>
      <c r="BJ120" s="719"/>
      <c r="BK120" s="719"/>
      <c r="BL120" s="719"/>
      <c r="BM120" s="719"/>
      <c r="BN120" s="719"/>
      <c r="BO120" s="719"/>
      <c r="BP120" s="719"/>
      <c r="BQ120" s="719"/>
      <c r="BR120" s="719"/>
      <c r="BS120" s="719"/>
      <c r="BT120" s="719"/>
      <c r="BU120" s="719"/>
      <c r="BV120" s="719"/>
      <c r="BW120" s="719"/>
      <c r="BX120" s="719"/>
      <c r="BY120" s="719"/>
      <c r="BZ120" s="719"/>
      <c r="CA120" s="719"/>
      <c r="CB120" s="719"/>
      <c r="CC120" s="720"/>
    </row>
    <row r="121" spans="1:120" s="278" customFormat="1" ht="17.25" customHeight="1">
      <c r="A121" s="134"/>
      <c r="B121" s="240"/>
      <c r="C121" s="281"/>
      <c r="D121" s="281"/>
      <c r="E121" s="281"/>
      <c r="F121" s="281"/>
      <c r="G121" s="281"/>
      <c r="H121" s="281"/>
      <c r="I121" s="281"/>
      <c r="J121" s="281"/>
      <c r="K121" s="281"/>
      <c r="L121" s="281"/>
      <c r="M121" s="281"/>
      <c r="N121" s="281"/>
      <c r="O121" s="281"/>
      <c r="P121" s="281"/>
      <c r="Q121" s="281"/>
      <c r="R121" s="281"/>
      <c r="S121" s="281"/>
      <c r="T121" s="281"/>
      <c r="U121" s="281"/>
      <c r="V121" s="281"/>
      <c r="W121" s="281"/>
      <c r="X121" s="281"/>
      <c r="Y121" s="281"/>
      <c r="Z121" s="281"/>
      <c r="AA121" s="281"/>
      <c r="AB121" s="281"/>
      <c r="AC121" s="281"/>
      <c r="AD121" s="281"/>
      <c r="AE121" s="281"/>
      <c r="AF121" s="281"/>
      <c r="AG121" s="281"/>
      <c r="AH121" s="281"/>
      <c r="AI121" s="281"/>
      <c r="AJ121" s="282"/>
      <c r="AK121" s="282"/>
      <c r="AL121" s="282"/>
      <c r="AM121" s="282"/>
      <c r="AN121" s="282"/>
      <c r="AO121" s="282"/>
      <c r="AP121" s="283"/>
      <c r="AQ121" s="283"/>
      <c r="AR121" s="283"/>
      <c r="AS121" s="284"/>
      <c r="AT121" s="284"/>
      <c r="AU121" s="284"/>
      <c r="AV121" s="284"/>
      <c r="AW121" s="281"/>
      <c r="AX121" s="281"/>
      <c r="AY121" s="281"/>
      <c r="AZ121" s="281"/>
      <c r="BA121" s="281"/>
      <c r="BB121" s="281"/>
      <c r="BC121" s="281"/>
      <c r="BD121" s="281"/>
      <c r="BE121" s="281"/>
      <c r="BF121" s="281"/>
      <c r="BG121" s="285"/>
      <c r="BH121" s="285"/>
      <c r="BI121" s="285"/>
      <c r="BJ121" s="285"/>
      <c r="BK121" s="285"/>
      <c r="BL121" s="285"/>
      <c r="BM121" s="285"/>
      <c r="BN121" s="285"/>
      <c r="BO121" s="750"/>
      <c r="BP121" s="750"/>
      <c r="BQ121" s="750"/>
      <c r="BR121" s="750"/>
      <c r="BS121" s="349"/>
      <c r="BT121" s="349"/>
      <c r="BU121" s="750"/>
      <c r="BV121" s="750"/>
      <c r="BW121" s="750"/>
      <c r="BX121" s="349"/>
      <c r="BY121" s="349"/>
      <c r="BZ121" s="230"/>
      <c r="CA121" s="750"/>
      <c r="CB121" s="750"/>
      <c r="CC121" s="228"/>
      <c r="CD121" s="280"/>
      <c r="CE121" s="280"/>
      <c r="CF121" s="280"/>
      <c r="CG121" s="280"/>
      <c r="CH121" s="280"/>
      <c r="CI121" s="280"/>
      <c r="CJ121" s="280"/>
      <c r="CK121" s="280"/>
      <c r="CL121" s="280"/>
      <c r="CM121" s="280"/>
      <c r="CN121" s="280"/>
      <c r="CO121" s="280"/>
      <c r="CP121" s="280"/>
      <c r="CQ121" s="280"/>
      <c r="CR121" s="137"/>
      <c r="CS121" s="137"/>
      <c r="CT121" s="136"/>
      <c r="CU121" s="136"/>
      <c r="CV121" s="136"/>
      <c r="CW121" s="136"/>
      <c r="CX121" s="136"/>
      <c r="CY121" s="136"/>
      <c r="CZ121" s="136"/>
      <c r="DA121" s="136"/>
      <c r="DB121" s="136"/>
      <c r="DC121" s="136"/>
      <c r="DD121" s="136"/>
      <c r="DE121" s="136"/>
      <c r="DF121" s="136"/>
      <c r="DG121" s="136"/>
      <c r="DH121" s="136"/>
      <c r="DI121" s="136"/>
      <c r="DJ121" s="136"/>
      <c r="DK121" s="136"/>
      <c r="DL121" s="136"/>
      <c r="DM121" s="136"/>
      <c r="DN121" s="136"/>
      <c r="DO121" s="136"/>
      <c r="DP121" s="136"/>
    </row>
    <row r="122" spans="1:120" s="278" customFormat="1" ht="3" customHeight="1">
      <c r="A122" s="134"/>
      <c r="B122" s="240"/>
      <c r="C122" s="281"/>
      <c r="D122" s="281"/>
      <c r="E122" s="281"/>
      <c r="F122" s="281"/>
      <c r="G122" s="281"/>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2"/>
      <c r="AK122" s="282"/>
      <c r="AL122" s="282"/>
      <c r="AM122" s="282"/>
      <c r="AN122" s="282"/>
      <c r="AO122" s="282"/>
      <c r="AP122" s="283"/>
      <c r="AQ122" s="283"/>
      <c r="AR122" s="283"/>
      <c r="AS122" s="284"/>
      <c r="AT122" s="284"/>
      <c r="AU122" s="284"/>
      <c r="AV122" s="284"/>
      <c r="AW122" s="281"/>
      <c r="AX122" s="281"/>
      <c r="AY122" s="281"/>
      <c r="AZ122" s="281"/>
      <c r="BA122" s="281"/>
      <c r="BB122" s="281"/>
      <c r="BC122" s="281"/>
      <c r="BD122" s="281"/>
      <c r="BE122" s="281"/>
      <c r="BF122" s="281"/>
      <c r="BG122" s="285"/>
      <c r="BH122" s="285"/>
      <c r="BI122" s="285"/>
      <c r="BJ122" s="285"/>
      <c r="BK122" s="285"/>
      <c r="BL122" s="285"/>
      <c r="BM122" s="285"/>
      <c r="BN122" s="285"/>
      <c r="BO122" s="229"/>
      <c r="BP122" s="229"/>
      <c r="BQ122" s="229"/>
      <c r="BR122" s="229"/>
      <c r="BS122" s="230"/>
      <c r="BT122" s="230"/>
      <c r="BU122" s="229"/>
      <c r="BV122" s="229"/>
      <c r="BW122" s="229"/>
      <c r="BX122" s="230"/>
      <c r="BY122" s="230"/>
      <c r="BZ122" s="230"/>
      <c r="CA122" s="229"/>
      <c r="CB122" s="229"/>
      <c r="CC122" s="228"/>
      <c r="CD122" s="280"/>
      <c r="CE122" s="280"/>
      <c r="CF122" s="280"/>
      <c r="CG122" s="280"/>
      <c r="CH122" s="280"/>
      <c r="CI122" s="280"/>
      <c r="CJ122" s="280"/>
      <c r="CK122" s="280"/>
      <c r="CL122" s="280"/>
      <c r="CM122" s="280"/>
      <c r="CN122" s="280"/>
      <c r="CO122" s="280"/>
      <c r="CP122" s="280"/>
      <c r="CQ122" s="280"/>
      <c r="CR122" s="137"/>
      <c r="CS122" s="137"/>
      <c r="CT122" s="136"/>
      <c r="CU122" s="136"/>
      <c r="CV122" s="136"/>
      <c r="CW122" s="136"/>
      <c r="CX122" s="136"/>
      <c r="CY122" s="136"/>
      <c r="CZ122" s="136"/>
      <c r="DA122" s="136"/>
      <c r="DB122" s="136"/>
      <c r="DC122" s="136"/>
      <c r="DD122" s="136"/>
      <c r="DE122" s="136"/>
      <c r="DF122" s="136"/>
      <c r="DG122" s="136"/>
      <c r="DH122" s="136"/>
      <c r="DI122" s="136"/>
      <c r="DJ122" s="136"/>
      <c r="DK122" s="136"/>
      <c r="DL122" s="136"/>
      <c r="DM122" s="136"/>
      <c r="DN122" s="136"/>
      <c r="DO122" s="136"/>
      <c r="DP122" s="136"/>
    </row>
    <row r="123" spans="1:120" ht="15" customHeight="1">
      <c r="A123" s="237"/>
      <c r="B123" s="244" t="s">
        <v>446</v>
      </c>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0"/>
      <c r="AP123" s="286"/>
      <c r="AQ123" s="286"/>
      <c r="AR123" s="286"/>
      <c r="AS123" s="286"/>
      <c r="AT123" s="286"/>
      <c r="AU123" s="286"/>
      <c r="AV123" s="286"/>
      <c r="AW123" s="286"/>
      <c r="AX123" s="286"/>
      <c r="AY123" s="286"/>
      <c r="AZ123" s="286"/>
      <c r="BA123" s="286"/>
      <c r="BB123" s="286"/>
      <c r="BC123" s="286"/>
      <c r="BD123" s="286"/>
      <c r="BE123" s="286"/>
      <c r="BF123" s="286"/>
      <c r="BG123" s="286"/>
      <c r="BH123" s="286"/>
      <c r="BI123" s="286"/>
      <c r="BJ123" s="286"/>
      <c r="BK123" s="286"/>
      <c r="BL123" s="286"/>
      <c r="BM123" s="286"/>
      <c r="BN123" s="286"/>
      <c r="BO123" s="229"/>
      <c r="BP123" s="229"/>
      <c r="BQ123" s="230"/>
      <c r="BR123" s="230"/>
      <c r="BS123" s="229"/>
      <c r="BT123" s="229"/>
      <c r="BU123" s="230"/>
      <c r="BV123" s="230"/>
      <c r="BW123" s="230"/>
      <c r="BX123" s="229"/>
      <c r="BY123" s="229"/>
      <c r="BZ123" s="229"/>
      <c r="CA123" s="229"/>
      <c r="CB123" s="229"/>
      <c r="CC123" s="229"/>
      <c r="CD123" s="242"/>
      <c r="CE123" s="242"/>
      <c r="CF123" s="242"/>
      <c r="CG123" s="242"/>
      <c r="CH123" s="242"/>
      <c r="CI123" s="242"/>
      <c r="CJ123" s="242"/>
      <c r="CK123" s="242"/>
      <c r="CL123" s="242"/>
      <c r="CM123" s="242"/>
      <c r="CN123" s="242"/>
      <c r="CO123" s="242"/>
      <c r="CP123" s="242"/>
      <c r="CQ123" s="243"/>
    </row>
    <row r="124" spans="1:120" s="236" customFormat="1" ht="22.5" customHeight="1">
      <c r="A124" s="732"/>
      <c r="B124" s="733"/>
      <c r="C124" s="734" t="s">
        <v>373</v>
      </c>
      <c r="D124" s="735"/>
      <c r="E124" s="735"/>
      <c r="F124" s="735"/>
      <c r="G124" s="735"/>
      <c r="H124" s="735"/>
      <c r="I124" s="735"/>
      <c r="J124" s="735"/>
      <c r="K124" s="735"/>
      <c r="L124" s="735"/>
      <c r="M124" s="735"/>
      <c r="N124" s="735"/>
      <c r="O124" s="735"/>
      <c r="P124" s="735"/>
      <c r="Q124" s="735"/>
      <c r="R124" s="735"/>
      <c r="S124" s="735"/>
      <c r="T124" s="735"/>
      <c r="U124" s="735"/>
      <c r="V124" s="735"/>
      <c r="W124" s="735"/>
      <c r="X124" s="735"/>
      <c r="Y124" s="735"/>
      <c r="Z124" s="735"/>
      <c r="AA124" s="735"/>
      <c r="AB124" s="735"/>
      <c r="AC124" s="735"/>
      <c r="AD124" s="735"/>
      <c r="AE124" s="736"/>
      <c r="AF124" s="737" t="s">
        <v>372</v>
      </c>
      <c r="AG124" s="738"/>
      <c r="AH124" s="738"/>
      <c r="AI124" s="738"/>
      <c r="AJ124" s="738"/>
      <c r="AK124" s="738"/>
      <c r="AL124" s="738"/>
      <c r="AM124" s="738"/>
      <c r="AN124" s="738"/>
      <c r="AO124" s="738"/>
      <c r="AP124" s="738"/>
      <c r="AQ124" s="738"/>
      <c r="AR124" s="739"/>
      <c r="AS124" s="737" t="s">
        <v>434</v>
      </c>
      <c r="AT124" s="738"/>
      <c r="AU124" s="738"/>
      <c r="AV124" s="738"/>
      <c r="AW124" s="738"/>
      <c r="AX124" s="738"/>
      <c r="AY124" s="738"/>
      <c r="AZ124" s="738"/>
      <c r="BA124" s="738"/>
      <c r="BB124" s="738"/>
      <c r="BC124" s="738"/>
      <c r="BD124" s="738"/>
      <c r="BE124" s="738"/>
      <c r="BF124" s="738"/>
      <c r="BG124" s="738"/>
      <c r="BH124" s="738"/>
      <c r="BI124" s="738"/>
      <c r="BJ124" s="738"/>
      <c r="BK124" s="738"/>
      <c r="BL124" s="738"/>
      <c r="BM124" s="738"/>
      <c r="BN124" s="738"/>
      <c r="BO124" s="738"/>
      <c r="BP124" s="738"/>
      <c r="BQ124" s="738"/>
      <c r="BR124" s="738"/>
      <c r="BS124" s="738"/>
      <c r="BT124" s="738"/>
      <c r="BU124" s="738"/>
      <c r="BV124" s="738"/>
      <c r="BW124" s="738"/>
      <c r="BX124" s="738"/>
      <c r="BY124" s="738"/>
      <c r="BZ124" s="738"/>
      <c r="CA124" s="738"/>
      <c r="CB124" s="738"/>
      <c r="CC124" s="740"/>
      <c r="CD124" s="289"/>
      <c r="CE124" s="289"/>
      <c r="CF124" s="289"/>
      <c r="CG124" s="289"/>
      <c r="CH124" s="289"/>
      <c r="CI124" s="289"/>
      <c r="CJ124" s="289"/>
      <c r="CK124" s="289"/>
      <c r="CL124" s="289"/>
      <c r="CM124" s="290"/>
      <c r="CP124" s="291"/>
      <c r="CQ124" s="291"/>
      <c r="CR124" s="291"/>
      <c r="CS124" s="291"/>
      <c r="CT124" s="291"/>
      <c r="CU124" s="291"/>
      <c r="CV124" s="291"/>
      <c r="CW124" s="291"/>
      <c r="CX124" s="291"/>
      <c r="CY124" s="291"/>
      <c r="CZ124" s="291"/>
      <c r="DA124" s="291"/>
      <c r="DB124" s="291"/>
      <c r="DC124" s="291"/>
    </row>
    <row r="125" spans="1:120" s="236" customFormat="1" ht="25" customHeight="1">
      <c r="A125" s="741">
        <v>61</v>
      </c>
      <c r="B125" s="742"/>
      <c r="C125" s="743" t="str">
        <f>IF(ＺＥＨデベロッパー公開情報!C263="","",ＺＥＨデベロッパー公開情報!C263)</f>
        <v/>
      </c>
      <c r="D125" s="744"/>
      <c r="E125" s="744"/>
      <c r="F125" s="744"/>
      <c r="G125" s="744"/>
      <c r="H125" s="744"/>
      <c r="I125" s="744"/>
      <c r="J125" s="744"/>
      <c r="K125" s="744"/>
      <c r="L125" s="744"/>
      <c r="M125" s="744"/>
      <c r="N125" s="744"/>
      <c r="O125" s="744"/>
      <c r="P125" s="744"/>
      <c r="Q125" s="744"/>
      <c r="R125" s="744"/>
      <c r="S125" s="744"/>
      <c r="T125" s="744"/>
      <c r="U125" s="744"/>
      <c r="V125" s="744"/>
      <c r="W125" s="744"/>
      <c r="X125" s="744"/>
      <c r="Y125" s="744"/>
      <c r="Z125" s="744"/>
      <c r="AA125" s="744"/>
      <c r="AB125" s="744"/>
      <c r="AC125" s="744"/>
      <c r="AD125" s="744"/>
      <c r="AE125" s="744"/>
      <c r="AF125" s="745" t="str">
        <f>IF(OR(ＺＥＨデベロッパー公開情報!Q263="",ＺＥＨデベロッパー公開情報!W263="",ＺＥＨデベロッパー公開情報!AC263=""),"",ＺＥＨデベロッパー公開情報!Q263&amp;"-"&amp;ＺＥＨデベロッパー公開情報!W263&amp;"-"&amp;ＺＥＨデベロッパー公開情報!AC263)</f>
        <v/>
      </c>
      <c r="AG125" s="746"/>
      <c r="AH125" s="746"/>
      <c r="AI125" s="746"/>
      <c r="AJ125" s="746"/>
      <c r="AK125" s="746"/>
      <c r="AL125" s="746"/>
      <c r="AM125" s="746"/>
      <c r="AN125" s="746"/>
      <c r="AO125" s="746"/>
      <c r="AP125" s="746"/>
      <c r="AQ125" s="746"/>
      <c r="AR125" s="747"/>
      <c r="AS125" s="748" t="str">
        <f>IF(ＺＥＨデベロッパー公開情報!AH263="","",ＺＥＨデベロッパー公開情報!AH263)</f>
        <v/>
      </c>
      <c r="AT125" s="748"/>
      <c r="AU125" s="748"/>
      <c r="AV125" s="748"/>
      <c r="AW125" s="748"/>
      <c r="AX125" s="748"/>
      <c r="AY125" s="748"/>
      <c r="AZ125" s="748"/>
      <c r="BA125" s="748"/>
      <c r="BB125" s="748"/>
      <c r="BC125" s="748"/>
      <c r="BD125" s="748"/>
      <c r="BE125" s="748"/>
      <c r="BF125" s="748"/>
      <c r="BG125" s="748"/>
      <c r="BH125" s="748"/>
      <c r="BI125" s="748"/>
      <c r="BJ125" s="748"/>
      <c r="BK125" s="748"/>
      <c r="BL125" s="748"/>
      <c r="BM125" s="748"/>
      <c r="BN125" s="748"/>
      <c r="BO125" s="748"/>
      <c r="BP125" s="748"/>
      <c r="BQ125" s="748"/>
      <c r="BR125" s="748"/>
      <c r="BS125" s="748"/>
      <c r="BT125" s="748"/>
      <c r="BU125" s="748"/>
      <c r="BV125" s="748"/>
      <c r="BW125" s="748"/>
      <c r="BX125" s="748"/>
      <c r="BY125" s="748"/>
      <c r="BZ125" s="748"/>
      <c r="CA125" s="748"/>
      <c r="CB125" s="748"/>
      <c r="CC125" s="749"/>
      <c r="CD125" s="289"/>
      <c r="CE125" s="289"/>
      <c r="CF125" s="289"/>
      <c r="CG125" s="289"/>
      <c r="CH125" s="289"/>
      <c r="CI125" s="289"/>
      <c r="CJ125" s="289"/>
      <c r="CK125" s="289"/>
      <c r="CL125" s="289"/>
      <c r="CM125" s="292"/>
    </row>
    <row r="126" spans="1:120" s="236" customFormat="1" ht="25" customHeight="1">
      <c r="A126" s="730">
        <v>62</v>
      </c>
      <c r="B126" s="731"/>
      <c r="C126" s="713" t="str">
        <f>IF(ＺＥＨデベロッパー公開情報!C264="","",ＺＥＨデベロッパー公開情報!C264)</f>
        <v/>
      </c>
      <c r="D126" s="714"/>
      <c r="E126" s="714"/>
      <c r="F126" s="714"/>
      <c r="G126" s="714"/>
      <c r="H126" s="714"/>
      <c r="I126" s="714"/>
      <c r="J126" s="714"/>
      <c r="K126" s="714"/>
      <c r="L126" s="714"/>
      <c r="M126" s="714"/>
      <c r="N126" s="714"/>
      <c r="O126" s="714"/>
      <c r="P126" s="714"/>
      <c r="Q126" s="714"/>
      <c r="R126" s="714"/>
      <c r="S126" s="714"/>
      <c r="T126" s="714"/>
      <c r="U126" s="714"/>
      <c r="V126" s="714"/>
      <c r="W126" s="714"/>
      <c r="X126" s="714"/>
      <c r="Y126" s="714"/>
      <c r="Z126" s="714"/>
      <c r="AA126" s="714"/>
      <c r="AB126" s="714"/>
      <c r="AC126" s="714"/>
      <c r="AD126" s="714"/>
      <c r="AE126" s="714"/>
      <c r="AF126" s="715" t="str">
        <f>IF(OR(ＺＥＨデベロッパー公開情報!Q264="",ＺＥＨデベロッパー公開情報!W264="",ＺＥＨデベロッパー公開情報!AC264=""),"",ＺＥＨデベロッパー公開情報!Q264&amp;"-"&amp;ＺＥＨデベロッパー公開情報!W264&amp;"-"&amp;ＺＥＨデベロッパー公開情報!AC264)</f>
        <v/>
      </c>
      <c r="AG126" s="716"/>
      <c r="AH126" s="716"/>
      <c r="AI126" s="716"/>
      <c r="AJ126" s="716"/>
      <c r="AK126" s="716"/>
      <c r="AL126" s="716"/>
      <c r="AM126" s="716"/>
      <c r="AN126" s="716"/>
      <c r="AO126" s="716"/>
      <c r="AP126" s="716"/>
      <c r="AQ126" s="716"/>
      <c r="AR126" s="717"/>
      <c r="AS126" s="718" t="str">
        <f>IF(ＺＥＨデベロッパー公開情報!AH264="","",ＺＥＨデベロッパー公開情報!AH264)</f>
        <v/>
      </c>
      <c r="AT126" s="719"/>
      <c r="AU126" s="719"/>
      <c r="AV126" s="719"/>
      <c r="AW126" s="719"/>
      <c r="AX126" s="719"/>
      <c r="AY126" s="719"/>
      <c r="AZ126" s="719"/>
      <c r="BA126" s="719"/>
      <c r="BB126" s="719"/>
      <c r="BC126" s="719"/>
      <c r="BD126" s="719"/>
      <c r="BE126" s="719"/>
      <c r="BF126" s="719"/>
      <c r="BG126" s="719"/>
      <c r="BH126" s="719"/>
      <c r="BI126" s="719"/>
      <c r="BJ126" s="719"/>
      <c r="BK126" s="719"/>
      <c r="BL126" s="719"/>
      <c r="BM126" s="719"/>
      <c r="BN126" s="719"/>
      <c r="BO126" s="719"/>
      <c r="BP126" s="719"/>
      <c r="BQ126" s="719"/>
      <c r="BR126" s="719"/>
      <c r="BS126" s="719"/>
      <c r="BT126" s="719"/>
      <c r="BU126" s="719"/>
      <c r="BV126" s="719"/>
      <c r="BW126" s="719"/>
      <c r="BX126" s="719"/>
      <c r="BY126" s="719"/>
      <c r="BZ126" s="719"/>
      <c r="CA126" s="719"/>
      <c r="CB126" s="719"/>
      <c r="CC126" s="720"/>
      <c r="CD126" s="289"/>
      <c r="CE126" s="289"/>
      <c r="CF126" s="289"/>
      <c r="CG126" s="289"/>
      <c r="CH126" s="289"/>
      <c r="CI126" s="289"/>
      <c r="CJ126" s="289"/>
      <c r="CK126" s="289"/>
      <c r="CL126" s="289"/>
      <c r="CM126" s="292"/>
    </row>
    <row r="127" spans="1:120" s="236" customFormat="1" ht="25" customHeight="1">
      <c r="A127" s="721">
        <v>63</v>
      </c>
      <c r="B127" s="722"/>
      <c r="C127" s="723" t="str">
        <f>IF(ＺＥＨデベロッパー公開情報!C265="","",ＺＥＨデベロッパー公開情報!C265)</f>
        <v/>
      </c>
      <c r="D127" s="724"/>
      <c r="E127" s="724"/>
      <c r="F127" s="724"/>
      <c r="G127" s="724"/>
      <c r="H127" s="724"/>
      <c r="I127" s="724"/>
      <c r="J127" s="724"/>
      <c r="K127" s="724"/>
      <c r="L127" s="724"/>
      <c r="M127" s="724"/>
      <c r="N127" s="724"/>
      <c r="O127" s="724"/>
      <c r="P127" s="724"/>
      <c r="Q127" s="724"/>
      <c r="R127" s="724"/>
      <c r="S127" s="724"/>
      <c r="T127" s="724"/>
      <c r="U127" s="724"/>
      <c r="V127" s="724"/>
      <c r="W127" s="724"/>
      <c r="X127" s="724"/>
      <c r="Y127" s="724"/>
      <c r="Z127" s="724"/>
      <c r="AA127" s="724"/>
      <c r="AB127" s="724"/>
      <c r="AC127" s="724"/>
      <c r="AD127" s="724"/>
      <c r="AE127" s="724"/>
      <c r="AF127" s="725" t="str">
        <f>IF(OR(ＺＥＨデベロッパー公開情報!Q265="",ＺＥＨデベロッパー公開情報!W265="",ＺＥＨデベロッパー公開情報!AC265=""),"",ＺＥＨデベロッパー公開情報!Q265&amp;"-"&amp;ＺＥＨデベロッパー公開情報!W265&amp;"-"&amp;ＺＥＨデベロッパー公開情報!AC265)</f>
        <v/>
      </c>
      <c r="AG127" s="726"/>
      <c r="AH127" s="726"/>
      <c r="AI127" s="726"/>
      <c r="AJ127" s="726"/>
      <c r="AK127" s="726"/>
      <c r="AL127" s="726"/>
      <c r="AM127" s="726"/>
      <c r="AN127" s="726"/>
      <c r="AO127" s="726"/>
      <c r="AP127" s="726"/>
      <c r="AQ127" s="726"/>
      <c r="AR127" s="727"/>
      <c r="AS127" s="728" t="str">
        <f>IF(ＺＥＨデベロッパー公開情報!AH265="","",ＺＥＨデベロッパー公開情報!AH265)</f>
        <v/>
      </c>
      <c r="AT127" s="728"/>
      <c r="AU127" s="728"/>
      <c r="AV127" s="728"/>
      <c r="AW127" s="728"/>
      <c r="AX127" s="728"/>
      <c r="AY127" s="728"/>
      <c r="AZ127" s="728"/>
      <c r="BA127" s="728"/>
      <c r="BB127" s="728"/>
      <c r="BC127" s="728"/>
      <c r="BD127" s="728"/>
      <c r="BE127" s="728"/>
      <c r="BF127" s="728"/>
      <c r="BG127" s="728"/>
      <c r="BH127" s="728"/>
      <c r="BI127" s="728"/>
      <c r="BJ127" s="728"/>
      <c r="BK127" s="728"/>
      <c r="BL127" s="728"/>
      <c r="BM127" s="728"/>
      <c r="BN127" s="728"/>
      <c r="BO127" s="728"/>
      <c r="BP127" s="728"/>
      <c r="BQ127" s="728"/>
      <c r="BR127" s="728"/>
      <c r="BS127" s="728"/>
      <c r="BT127" s="728"/>
      <c r="BU127" s="728"/>
      <c r="BV127" s="728"/>
      <c r="BW127" s="728"/>
      <c r="BX127" s="728"/>
      <c r="BY127" s="728"/>
      <c r="BZ127" s="728"/>
      <c r="CA127" s="728"/>
      <c r="CB127" s="728"/>
      <c r="CC127" s="729"/>
      <c r="CD127" s="289"/>
      <c r="CE127" s="289"/>
      <c r="CF127" s="289"/>
      <c r="CG127" s="289"/>
      <c r="CH127" s="289"/>
      <c r="CI127" s="289"/>
      <c r="CJ127" s="289"/>
      <c r="CK127" s="289"/>
      <c r="CL127" s="289"/>
      <c r="CM127" s="292"/>
    </row>
    <row r="128" spans="1:120" s="236" customFormat="1" ht="25" customHeight="1">
      <c r="A128" s="711">
        <v>64</v>
      </c>
      <c r="B128" s="712"/>
      <c r="C128" s="713" t="str">
        <f>IF(ＺＥＨデベロッパー公開情報!C266="","",ＺＥＨデベロッパー公開情報!C266)</f>
        <v/>
      </c>
      <c r="D128" s="714"/>
      <c r="E128" s="714"/>
      <c r="F128" s="714"/>
      <c r="G128" s="714"/>
      <c r="H128" s="714"/>
      <c r="I128" s="714"/>
      <c r="J128" s="714"/>
      <c r="K128" s="714"/>
      <c r="L128" s="714"/>
      <c r="M128" s="714"/>
      <c r="N128" s="714"/>
      <c r="O128" s="714"/>
      <c r="P128" s="714"/>
      <c r="Q128" s="714"/>
      <c r="R128" s="714"/>
      <c r="S128" s="714"/>
      <c r="T128" s="714"/>
      <c r="U128" s="714"/>
      <c r="V128" s="714"/>
      <c r="W128" s="714"/>
      <c r="X128" s="714"/>
      <c r="Y128" s="714"/>
      <c r="Z128" s="714"/>
      <c r="AA128" s="714"/>
      <c r="AB128" s="714"/>
      <c r="AC128" s="714"/>
      <c r="AD128" s="714"/>
      <c r="AE128" s="714"/>
      <c r="AF128" s="715" t="str">
        <f>IF(OR(ＺＥＨデベロッパー公開情報!Q266="",ＺＥＨデベロッパー公開情報!W266="",ＺＥＨデベロッパー公開情報!AC266=""),"",ＺＥＨデベロッパー公開情報!Q266&amp;"-"&amp;ＺＥＨデベロッパー公開情報!W266&amp;"-"&amp;ＺＥＨデベロッパー公開情報!AC266)</f>
        <v/>
      </c>
      <c r="AG128" s="716"/>
      <c r="AH128" s="716"/>
      <c r="AI128" s="716"/>
      <c r="AJ128" s="716"/>
      <c r="AK128" s="716"/>
      <c r="AL128" s="716"/>
      <c r="AM128" s="716"/>
      <c r="AN128" s="716"/>
      <c r="AO128" s="716"/>
      <c r="AP128" s="716"/>
      <c r="AQ128" s="716"/>
      <c r="AR128" s="717"/>
      <c r="AS128" s="718" t="str">
        <f>IF(ＺＥＨデベロッパー公開情報!AH266="","",ＺＥＨデベロッパー公開情報!AH266)</f>
        <v/>
      </c>
      <c r="AT128" s="719"/>
      <c r="AU128" s="719"/>
      <c r="AV128" s="719"/>
      <c r="AW128" s="719"/>
      <c r="AX128" s="719"/>
      <c r="AY128" s="719"/>
      <c r="AZ128" s="719"/>
      <c r="BA128" s="719"/>
      <c r="BB128" s="719"/>
      <c r="BC128" s="719"/>
      <c r="BD128" s="719"/>
      <c r="BE128" s="719"/>
      <c r="BF128" s="719"/>
      <c r="BG128" s="719"/>
      <c r="BH128" s="719"/>
      <c r="BI128" s="719"/>
      <c r="BJ128" s="719"/>
      <c r="BK128" s="719"/>
      <c r="BL128" s="719"/>
      <c r="BM128" s="719"/>
      <c r="BN128" s="719"/>
      <c r="BO128" s="719"/>
      <c r="BP128" s="719"/>
      <c r="BQ128" s="719"/>
      <c r="BR128" s="719"/>
      <c r="BS128" s="719"/>
      <c r="BT128" s="719"/>
      <c r="BU128" s="719"/>
      <c r="BV128" s="719"/>
      <c r="BW128" s="719"/>
      <c r="BX128" s="719"/>
      <c r="BY128" s="719"/>
      <c r="BZ128" s="719"/>
      <c r="CA128" s="719"/>
      <c r="CB128" s="719"/>
      <c r="CC128" s="720"/>
      <c r="CD128" s="289"/>
      <c r="CE128" s="289"/>
      <c r="CF128" s="289"/>
      <c r="CG128" s="289"/>
      <c r="CH128" s="289"/>
      <c r="CI128" s="289"/>
      <c r="CJ128" s="289"/>
      <c r="CK128" s="289"/>
      <c r="CL128" s="289"/>
      <c r="CM128" s="292"/>
    </row>
    <row r="129" spans="1:91" s="236" customFormat="1" ht="25" customHeight="1">
      <c r="A129" s="721">
        <v>65</v>
      </c>
      <c r="B129" s="722"/>
      <c r="C129" s="723" t="str">
        <f>IF(ＺＥＨデベロッパー公開情報!C267="","",ＺＥＨデベロッパー公開情報!C267)</f>
        <v/>
      </c>
      <c r="D129" s="724"/>
      <c r="E129" s="724"/>
      <c r="F129" s="724"/>
      <c r="G129" s="724"/>
      <c r="H129" s="724"/>
      <c r="I129" s="724"/>
      <c r="J129" s="724"/>
      <c r="K129" s="724"/>
      <c r="L129" s="724"/>
      <c r="M129" s="724"/>
      <c r="N129" s="724"/>
      <c r="O129" s="724"/>
      <c r="P129" s="724"/>
      <c r="Q129" s="724"/>
      <c r="R129" s="724"/>
      <c r="S129" s="724"/>
      <c r="T129" s="724"/>
      <c r="U129" s="724"/>
      <c r="V129" s="724"/>
      <c r="W129" s="724"/>
      <c r="X129" s="724"/>
      <c r="Y129" s="724"/>
      <c r="Z129" s="724"/>
      <c r="AA129" s="724"/>
      <c r="AB129" s="724"/>
      <c r="AC129" s="724"/>
      <c r="AD129" s="724"/>
      <c r="AE129" s="724"/>
      <c r="AF129" s="725" t="str">
        <f>IF(OR(ＺＥＨデベロッパー公開情報!Q267="",ＺＥＨデベロッパー公開情報!W267="",ＺＥＨデベロッパー公開情報!AC267=""),"",ＺＥＨデベロッパー公開情報!Q267&amp;"-"&amp;ＺＥＨデベロッパー公開情報!W267&amp;"-"&amp;ＺＥＨデベロッパー公開情報!AC267)</f>
        <v/>
      </c>
      <c r="AG129" s="726"/>
      <c r="AH129" s="726"/>
      <c r="AI129" s="726"/>
      <c r="AJ129" s="726"/>
      <c r="AK129" s="726"/>
      <c r="AL129" s="726"/>
      <c r="AM129" s="726"/>
      <c r="AN129" s="726"/>
      <c r="AO129" s="726"/>
      <c r="AP129" s="726"/>
      <c r="AQ129" s="726"/>
      <c r="AR129" s="727"/>
      <c r="AS129" s="728" t="str">
        <f>IF(ＺＥＨデベロッパー公開情報!AH267="","",ＺＥＨデベロッパー公開情報!AH267)</f>
        <v/>
      </c>
      <c r="AT129" s="728"/>
      <c r="AU129" s="728"/>
      <c r="AV129" s="728"/>
      <c r="AW129" s="728"/>
      <c r="AX129" s="728"/>
      <c r="AY129" s="728"/>
      <c r="AZ129" s="728"/>
      <c r="BA129" s="728"/>
      <c r="BB129" s="728"/>
      <c r="BC129" s="728"/>
      <c r="BD129" s="728"/>
      <c r="BE129" s="728"/>
      <c r="BF129" s="728"/>
      <c r="BG129" s="728"/>
      <c r="BH129" s="728"/>
      <c r="BI129" s="728"/>
      <c r="BJ129" s="728"/>
      <c r="BK129" s="728"/>
      <c r="BL129" s="728"/>
      <c r="BM129" s="728"/>
      <c r="BN129" s="728"/>
      <c r="BO129" s="728"/>
      <c r="BP129" s="728"/>
      <c r="BQ129" s="728"/>
      <c r="BR129" s="728"/>
      <c r="BS129" s="728"/>
      <c r="BT129" s="728"/>
      <c r="BU129" s="728"/>
      <c r="BV129" s="728"/>
      <c r="BW129" s="728"/>
      <c r="BX129" s="728"/>
      <c r="BY129" s="728"/>
      <c r="BZ129" s="728"/>
      <c r="CA129" s="728"/>
      <c r="CB129" s="728"/>
      <c r="CC129" s="729"/>
      <c r="CD129" s="289"/>
      <c r="CE129" s="289"/>
      <c r="CF129" s="289"/>
      <c r="CG129" s="289"/>
      <c r="CH129" s="289"/>
      <c r="CI129" s="289"/>
      <c r="CJ129" s="289"/>
      <c r="CK129" s="289"/>
      <c r="CL129" s="289"/>
      <c r="CM129" s="292"/>
    </row>
    <row r="130" spans="1:91" ht="25" customHeight="1">
      <c r="A130" s="711">
        <v>66</v>
      </c>
      <c r="B130" s="712"/>
      <c r="C130" s="713" t="str">
        <f>IF(ＺＥＨデベロッパー公開情報!C268="","",ＺＥＨデベロッパー公開情報!C268)</f>
        <v/>
      </c>
      <c r="D130" s="714"/>
      <c r="E130" s="714"/>
      <c r="F130" s="714"/>
      <c r="G130" s="714"/>
      <c r="H130" s="714"/>
      <c r="I130" s="714"/>
      <c r="J130" s="714"/>
      <c r="K130" s="714"/>
      <c r="L130" s="714"/>
      <c r="M130" s="714"/>
      <c r="N130" s="714"/>
      <c r="O130" s="714"/>
      <c r="P130" s="714"/>
      <c r="Q130" s="714"/>
      <c r="R130" s="714"/>
      <c r="S130" s="714"/>
      <c r="T130" s="714"/>
      <c r="U130" s="714"/>
      <c r="V130" s="714"/>
      <c r="W130" s="714"/>
      <c r="X130" s="714"/>
      <c r="Y130" s="714"/>
      <c r="Z130" s="714"/>
      <c r="AA130" s="714"/>
      <c r="AB130" s="714"/>
      <c r="AC130" s="714"/>
      <c r="AD130" s="714"/>
      <c r="AE130" s="714"/>
      <c r="AF130" s="715" t="str">
        <f>IF(OR(ＺＥＨデベロッパー公開情報!Q268="",ＺＥＨデベロッパー公開情報!W268="",ＺＥＨデベロッパー公開情報!AC268=""),"",ＺＥＨデベロッパー公開情報!Q268&amp;"-"&amp;ＺＥＨデベロッパー公開情報!W268&amp;"-"&amp;ＺＥＨデベロッパー公開情報!AC268)</f>
        <v/>
      </c>
      <c r="AG130" s="716"/>
      <c r="AH130" s="716"/>
      <c r="AI130" s="716"/>
      <c r="AJ130" s="716"/>
      <c r="AK130" s="716"/>
      <c r="AL130" s="716"/>
      <c r="AM130" s="716"/>
      <c r="AN130" s="716"/>
      <c r="AO130" s="716"/>
      <c r="AP130" s="716"/>
      <c r="AQ130" s="716"/>
      <c r="AR130" s="717"/>
      <c r="AS130" s="718" t="str">
        <f>IF(ＺＥＨデベロッパー公開情報!AH268="","",ＺＥＨデベロッパー公開情報!AH268)</f>
        <v/>
      </c>
      <c r="AT130" s="719"/>
      <c r="AU130" s="719"/>
      <c r="AV130" s="719"/>
      <c r="AW130" s="719"/>
      <c r="AX130" s="719"/>
      <c r="AY130" s="719"/>
      <c r="AZ130" s="719"/>
      <c r="BA130" s="719"/>
      <c r="BB130" s="719"/>
      <c r="BC130" s="719"/>
      <c r="BD130" s="719"/>
      <c r="BE130" s="719"/>
      <c r="BF130" s="719"/>
      <c r="BG130" s="719"/>
      <c r="BH130" s="719"/>
      <c r="BI130" s="719"/>
      <c r="BJ130" s="719"/>
      <c r="BK130" s="719"/>
      <c r="BL130" s="719"/>
      <c r="BM130" s="719"/>
      <c r="BN130" s="719"/>
      <c r="BO130" s="719"/>
      <c r="BP130" s="719"/>
      <c r="BQ130" s="719"/>
      <c r="BR130" s="719"/>
      <c r="BS130" s="719"/>
      <c r="BT130" s="719"/>
      <c r="BU130" s="719"/>
      <c r="BV130" s="719"/>
      <c r="BW130" s="719"/>
      <c r="BX130" s="719"/>
      <c r="BY130" s="719"/>
      <c r="BZ130" s="719"/>
      <c r="CA130" s="719"/>
      <c r="CB130" s="719"/>
      <c r="CC130" s="720"/>
    </row>
    <row r="131" spans="1:91" ht="25" customHeight="1">
      <c r="A131" s="721">
        <v>67</v>
      </c>
      <c r="B131" s="722"/>
      <c r="C131" s="723" t="str">
        <f>IF(ＺＥＨデベロッパー公開情報!C269="","",ＺＥＨデベロッパー公開情報!C269)</f>
        <v/>
      </c>
      <c r="D131" s="724"/>
      <c r="E131" s="724"/>
      <c r="F131" s="724"/>
      <c r="G131" s="724"/>
      <c r="H131" s="724"/>
      <c r="I131" s="724"/>
      <c r="J131" s="724"/>
      <c r="K131" s="724"/>
      <c r="L131" s="724"/>
      <c r="M131" s="724"/>
      <c r="N131" s="724"/>
      <c r="O131" s="724"/>
      <c r="P131" s="724"/>
      <c r="Q131" s="724"/>
      <c r="R131" s="724"/>
      <c r="S131" s="724"/>
      <c r="T131" s="724"/>
      <c r="U131" s="724"/>
      <c r="V131" s="724"/>
      <c r="W131" s="724"/>
      <c r="X131" s="724"/>
      <c r="Y131" s="724"/>
      <c r="Z131" s="724"/>
      <c r="AA131" s="724"/>
      <c r="AB131" s="724"/>
      <c r="AC131" s="724"/>
      <c r="AD131" s="724"/>
      <c r="AE131" s="724"/>
      <c r="AF131" s="725" t="str">
        <f>IF(OR(ＺＥＨデベロッパー公開情報!Q269="",ＺＥＨデベロッパー公開情報!W269="",ＺＥＨデベロッパー公開情報!AC269=""),"",ＺＥＨデベロッパー公開情報!Q269&amp;"-"&amp;ＺＥＨデベロッパー公開情報!W269&amp;"-"&amp;ＺＥＨデベロッパー公開情報!AC269)</f>
        <v/>
      </c>
      <c r="AG131" s="726"/>
      <c r="AH131" s="726"/>
      <c r="AI131" s="726"/>
      <c r="AJ131" s="726"/>
      <c r="AK131" s="726"/>
      <c r="AL131" s="726"/>
      <c r="AM131" s="726"/>
      <c r="AN131" s="726"/>
      <c r="AO131" s="726"/>
      <c r="AP131" s="726"/>
      <c r="AQ131" s="726"/>
      <c r="AR131" s="727"/>
      <c r="AS131" s="728" t="str">
        <f>IF(ＺＥＨデベロッパー公開情報!AH269="","",ＺＥＨデベロッパー公開情報!AH269)</f>
        <v/>
      </c>
      <c r="AT131" s="728"/>
      <c r="AU131" s="728"/>
      <c r="AV131" s="728"/>
      <c r="AW131" s="728"/>
      <c r="AX131" s="728"/>
      <c r="AY131" s="728"/>
      <c r="AZ131" s="728"/>
      <c r="BA131" s="728"/>
      <c r="BB131" s="728"/>
      <c r="BC131" s="728"/>
      <c r="BD131" s="728"/>
      <c r="BE131" s="728"/>
      <c r="BF131" s="728"/>
      <c r="BG131" s="728"/>
      <c r="BH131" s="728"/>
      <c r="BI131" s="728"/>
      <c r="BJ131" s="728"/>
      <c r="BK131" s="728"/>
      <c r="BL131" s="728"/>
      <c r="BM131" s="728"/>
      <c r="BN131" s="728"/>
      <c r="BO131" s="728"/>
      <c r="BP131" s="728"/>
      <c r="BQ131" s="728"/>
      <c r="BR131" s="728"/>
      <c r="BS131" s="728"/>
      <c r="BT131" s="728"/>
      <c r="BU131" s="728"/>
      <c r="BV131" s="728"/>
      <c r="BW131" s="728"/>
      <c r="BX131" s="728"/>
      <c r="BY131" s="728"/>
      <c r="BZ131" s="728"/>
      <c r="CA131" s="728"/>
      <c r="CB131" s="728"/>
      <c r="CC131" s="729"/>
    </row>
    <row r="132" spans="1:91" ht="25" customHeight="1">
      <c r="A132" s="711">
        <v>68</v>
      </c>
      <c r="B132" s="712"/>
      <c r="C132" s="713" t="str">
        <f>IF(ＺＥＨデベロッパー公開情報!C270="","",ＺＥＨデベロッパー公開情報!C270)</f>
        <v/>
      </c>
      <c r="D132" s="714"/>
      <c r="E132" s="714"/>
      <c r="F132" s="714"/>
      <c r="G132" s="714"/>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5" t="str">
        <f>IF(OR(ＺＥＨデベロッパー公開情報!Q270="",ＺＥＨデベロッパー公開情報!W270="",ＺＥＨデベロッパー公開情報!AC270=""),"",ＺＥＨデベロッパー公開情報!Q270&amp;"-"&amp;ＺＥＨデベロッパー公開情報!W270&amp;"-"&amp;ＺＥＨデベロッパー公開情報!AC270)</f>
        <v/>
      </c>
      <c r="AG132" s="716"/>
      <c r="AH132" s="716"/>
      <c r="AI132" s="716"/>
      <c r="AJ132" s="716"/>
      <c r="AK132" s="716"/>
      <c r="AL132" s="716"/>
      <c r="AM132" s="716"/>
      <c r="AN132" s="716"/>
      <c r="AO132" s="716"/>
      <c r="AP132" s="716"/>
      <c r="AQ132" s="716"/>
      <c r="AR132" s="717"/>
      <c r="AS132" s="718" t="str">
        <f>IF(ＺＥＨデベロッパー公開情報!AH270="","",ＺＥＨデベロッパー公開情報!AH270)</f>
        <v/>
      </c>
      <c r="AT132" s="719"/>
      <c r="AU132" s="719"/>
      <c r="AV132" s="719"/>
      <c r="AW132" s="719"/>
      <c r="AX132" s="719"/>
      <c r="AY132" s="719"/>
      <c r="AZ132" s="719"/>
      <c r="BA132" s="719"/>
      <c r="BB132" s="719"/>
      <c r="BC132" s="719"/>
      <c r="BD132" s="719"/>
      <c r="BE132" s="719"/>
      <c r="BF132" s="719"/>
      <c r="BG132" s="719"/>
      <c r="BH132" s="719"/>
      <c r="BI132" s="719"/>
      <c r="BJ132" s="719"/>
      <c r="BK132" s="719"/>
      <c r="BL132" s="719"/>
      <c r="BM132" s="719"/>
      <c r="BN132" s="719"/>
      <c r="BO132" s="719"/>
      <c r="BP132" s="719"/>
      <c r="BQ132" s="719"/>
      <c r="BR132" s="719"/>
      <c r="BS132" s="719"/>
      <c r="BT132" s="719"/>
      <c r="BU132" s="719"/>
      <c r="BV132" s="719"/>
      <c r="BW132" s="719"/>
      <c r="BX132" s="719"/>
      <c r="BY132" s="719"/>
      <c r="BZ132" s="719"/>
      <c r="CA132" s="719"/>
      <c r="CB132" s="719"/>
      <c r="CC132" s="720"/>
    </row>
    <row r="133" spans="1:91" ht="25" customHeight="1">
      <c r="A133" s="721">
        <v>69</v>
      </c>
      <c r="B133" s="722"/>
      <c r="C133" s="723" t="str">
        <f>IF(ＺＥＨデベロッパー公開情報!C271="","",ＺＥＨデベロッパー公開情報!C271)</f>
        <v/>
      </c>
      <c r="D133" s="724"/>
      <c r="E133" s="724"/>
      <c r="F133" s="724"/>
      <c r="G133" s="724"/>
      <c r="H133" s="724"/>
      <c r="I133" s="724"/>
      <c r="J133" s="724"/>
      <c r="K133" s="724"/>
      <c r="L133" s="724"/>
      <c r="M133" s="724"/>
      <c r="N133" s="724"/>
      <c r="O133" s="724"/>
      <c r="P133" s="724"/>
      <c r="Q133" s="724"/>
      <c r="R133" s="724"/>
      <c r="S133" s="724"/>
      <c r="T133" s="724"/>
      <c r="U133" s="724"/>
      <c r="V133" s="724"/>
      <c r="W133" s="724"/>
      <c r="X133" s="724"/>
      <c r="Y133" s="724"/>
      <c r="Z133" s="724"/>
      <c r="AA133" s="724"/>
      <c r="AB133" s="724"/>
      <c r="AC133" s="724"/>
      <c r="AD133" s="724"/>
      <c r="AE133" s="724"/>
      <c r="AF133" s="725" t="str">
        <f>IF(OR(ＺＥＨデベロッパー公開情報!Q271="",ＺＥＨデベロッパー公開情報!W271="",ＺＥＨデベロッパー公開情報!AC271=""),"",ＺＥＨデベロッパー公開情報!Q271&amp;"-"&amp;ＺＥＨデベロッパー公開情報!W271&amp;"-"&amp;ＺＥＨデベロッパー公開情報!AC271)</f>
        <v/>
      </c>
      <c r="AG133" s="726"/>
      <c r="AH133" s="726"/>
      <c r="AI133" s="726"/>
      <c r="AJ133" s="726"/>
      <c r="AK133" s="726"/>
      <c r="AL133" s="726"/>
      <c r="AM133" s="726"/>
      <c r="AN133" s="726"/>
      <c r="AO133" s="726"/>
      <c r="AP133" s="726"/>
      <c r="AQ133" s="726"/>
      <c r="AR133" s="727"/>
      <c r="AS133" s="728" t="str">
        <f>IF(ＺＥＨデベロッパー公開情報!AH271="","",ＺＥＨデベロッパー公開情報!AH271)</f>
        <v/>
      </c>
      <c r="AT133" s="728"/>
      <c r="AU133" s="728"/>
      <c r="AV133" s="728"/>
      <c r="AW133" s="728"/>
      <c r="AX133" s="728"/>
      <c r="AY133" s="728"/>
      <c r="AZ133" s="728"/>
      <c r="BA133" s="728"/>
      <c r="BB133" s="728"/>
      <c r="BC133" s="728"/>
      <c r="BD133" s="728"/>
      <c r="BE133" s="728"/>
      <c r="BF133" s="728"/>
      <c r="BG133" s="728"/>
      <c r="BH133" s="728"/>
      <c r="BI133" s="728"/>
      <c r="BJ133" s="728"/>
      <c r="BK133" s="728"/>
      <c r="BL133" s="728"/>
      <c r="BM133" s="728"/>
      <c r="BN133" s="728"/>
      <c r="BO133" s="728"/>
      <c r="BP133" s="728"/>
      <c r="BQ133" s="728"/>
      <c r="BR133" s="728"/>
      <c r="BS133" s="728"/>
      <c r="BT133" s="728"/>
      <c r="BU133" s="728"/>
      <c r="BV133" s="728"/>
      <c r="BW133" s="728"/>
      <c r="BX133" s="728"/>
      <c r="BY133" s="728"/>
      <c r="BZ133" s="728"/>
      <c r="CA133" s="728"/>
      <c r="CB133" s="728"/>
      <c r="CC133" s="729"/>
    </row>
    <row r="134" spans="1:91" ht="25" customHeight="1">
      <c r="A134" s="711">
        <v>70</v>
      </c>
      <c r="B134" s="712"/>
      <c r="C134" s="713" t="str">
        <f>IF(ＺＥＨデベロッパー公開情報!C272="","",ＺＥＨデベロッパー公開情報!C272)</f>
        <v/>
      </c>
      <c r="D134" s="714"/>
      <c r="E134" s="714"/>
      <c r="F134" s="714"/>
      <c r="G134" s="714"/>
      <c r="H134" s="714"/>
      <c r="I134" s="714"/>
      <c r="J134" s="714"/>
      <c r="K134" s="714"/>
      <c r="L134" s="714"/>
      <c r="M134" s="714"/>
      <c r="N134" s="714"/>
      <c r="O134" s="714"/>
      <c r="P134" s="714"/>
      <c r="Q134" s="714"/>
      <c r="R134" s="714"/>
      <c r="S134" s="714"/>
      <c r="T134" s="714"/>
      <c r="U134" s="714"/>
      <c r="V134" s="714"/>
      <c r="W134" s="714"/>
      <c r="X134" s="714"/>
      <c r="Y134" s="714"/>
      <c r="Z134" s="714"/>
      <c r="AA134" s="714"/>
      <c r="AB134" s="714"/>
      <c r="AC134" s="714"/>
      <c r="AD134" s="714"/>
      <c r="AE134" s="714"/>
      <c r="AF134" s="715" t="str">
        <f>IF(OR(ＺＥＨデベロッパー公開情報!Q272="",ＺＥＨデベロッパー公開情報!W272="",ＺＥＨデベロッパー公開情報!AC272=""),"",ＺＥＨデベロッパー公開情報!Q272&amp;"-"&amp;ＺＥＨデベロッパー公開情報!W272&amp;"-"&amp;ＺＥＨデベロッパー公開情報!AC272)</f>
        <v/>
      </c>
      <c r="AG134" s="716"/>
      <c r="AH134" s="716"/>
      <c r="AI134" s="716"/>
      <c r="AJ134" s="716"/>
      <c r="AK134" s="716"/>
      <c r="AL134" s="716"/>
      <c r="AM134" s="716"/>
      <c r="AN134" s="716"/>
      <c r="AO134" s="716"/>
      <c r="AP134" s="716"/>
      <c r="AQ134" s="716"/>
      <c r="AR134" s="717"/>
      <c r="AS134" s="718" t="str">
        <f>IF(ＺＥＨデベロッパー公開情報!AH272="","",ＺＥＨデベロッパー公開情報!AH272)</f>
        <v/>
      </c>
      <c r="AT134" s="719"/>
      <c r="AU134" s="719"/>
      <c r="AV134" s="719"/>
      <c r="AW134" s="719"/>
      <c r="AX134" s="719"/>
      <c r="AY134" s="719"/>
      <c r="AZ134" s="719"/>
      <c r="BA134" s="719"/>
      <c r="BB134" s="719"/>
      <c r="BC134" s="719"/>
      <c r="BD134" s="719"/>
      <c r="BE134" s="719"/>
      <c r="BF134" s="719"/>
      <c r="BG134" s="719"/>
      <c r="BH134" s="719"/>
      <c r="BI134" s="719"/>
      <c r="BJ134" s="719"/>
      <c r="BK134" s="719"/>
      <c r="BL134" s="719"/>
      <c r="BM134" s="719"/>
      <c r="BN134" s="719"/>
      <c r="BO134" s="719"/>
      <c r="BP134" s="719"/>
      <c r="BQ134" s="719"/>
      <c r="BR134" s="719"/>
      <c r="BS134" s="719"/>
      <c r="BT134" s="719"/>
      <c r="BU134" s="719"/>
      <c r="BV134" s="719"/>
      <c r="BW134" s="719"/>
      <c r="BX134" s="719"/>
      <c r="BY134" s="719"/>
      <c r="BZ134" s="719"/>
      <c r="CA134" s="719"/>
      <c r="CB134" s="719"/>
      <c r="CC134" s="720"/>
    </row>
    <row r="135" spans="1:91" ht="25" customHeight="1">
      <c r="A135" s="721">
        <v>71</v>
      </c>
      <c r="B135" s="722"/>
      <c r="C135" s="723" t="str">
        <f>IF(ＺＥＨデベロッパー公開情報!C273="","",ＺＥＨデベロッパー公開情報!C273)</f>
        <v/>
      </c>
      <c r="D135" s="724"/>
      <c r="E135" s="724"/>
      <c r="F135" s="724"/>
      <c r="G135" s="724"/>
      <c r="H135" s="724"/>
      <c r="I135" s="724"/>
      <c r="J135" s="724"/>
      <c r="K135" s="724"/>
      <c r="L135" s="724"/>
      <c r="M135" s="724"/>
      <c r="N135" s="724"/>
      <c r="O135" s="724"/>
      <c r="P135" s="724"/>
      <c r="Q135" s="724"/>
      <c r="R135" s="724"/>
      <c r="S135" s="724"/>
      <c r="T135" s="724"/>
      <c r="U135" s="724"/>
      <c r="V135" s="724"/>
      <c r="W135" s="724"/>
      <c r="X135" s="724"/>
      <c r="Y135" s="724"/>
      <c r="Z135" s="724"/>
      <c r="AA135" s="724"/>
      <c r="AB135" s="724"/>
      <c r="AC135" s="724"/>
      <c r="AD135" s="724"/>
      <c r="AE135" s="724"/>
      <c r="AF135" s="725" t="str">
        <f>IF(OR(ＺＥＨデベロッパー公開情報!Q273="",ＺＥＨデベロッパー公開情報!W273="",ＺＥＨデベロッパー公開情報!AC273=""),"",ＺＥＨデベロッパー公開情報!Q273&amp;"-"&amp;ＺＥＨデベロッパー公開情報!W273&amp;"-"&amp;ＺＥＨデベロッパー公開情報!AC273)</f>
        <v/>
      </c>
      <c r="AG135" s="726"/>
      <c r="AH135" s="726"/>
      <c r="AI135" s="726"/>
      <c r="AJ135" s="726"/>
      <c r="AK135" s="726"/>
      <c r="AL135" s="726"/>
      <c r="AM135" s="726"/>
      <c r="AN135" s="726"/>
      <c r="AO135" s="726"/>
      <c r="AP135" s="726"/>
      <c r="AQ135" s="726"/>
      <c r="AR135" s="727"/>
      <c r="AS135" s="728" t="str">
        <f>IF(ＺＥＨデベロッパー公開情報!AH273="","",ＺＥＨデベロッパー公開情報!AH273)</f>
        <v/>
      </c>
      <c r="AT135" s="728"/>
      <c r="AU135" s="728"/>
      <c r="AV135" s="728"/>
      <c r="AW135" s="728"/>
      <c r="AX135" s="728"/>
      <c r="AY135" s="728"/>
      <c r="AZ135" s="728"/>
      <c r="BA135" s="728"/>
      <c r="BB135" s="728"/>
      <c r="BC135" s="728"/>
      <c r="BD135" s="728"/>
      <c r="BE135" s="728"/>
      <c r="BF135" s="728"/>
      <c r="BG135" s="728"/>
      <c r="BH135" s="728"/>
      <c r="BI135" s="728"/>
      <c r="BJ135" s="728"/>
      <c r="BK135" s="728"/>
      <c r="BL135" s="728"/>
      <c r="BM135" s="728"/>
      <c r="BN135" s="728"/>
      <c r="BO135" s="728"/>
      <c r="BP135" s="728"/>
      <c r="BQ135" s="728"/>
      <c r="BR135" s="728"/>
      <c r="BS135" s="728"/>
      <c r="BT135" s="728"/>
      <c r="BU135" s="728"/>
      <c r="BV135" s="728"/>
      <c r="BW135" s="728"/>
      <c r="BX135" s="728"/>
      <c r="BY135" s="728"/>
      <c r="BZ135" s="728"/>
      <c r="CA135" s="728"/>
      <c r="CB135" s="728"/>
      <c r="CC135" s="729"/>
    </row>
    <row r="136" spans="1:91" ht="25" customHeight="1">
      <c r="A136" s="711">
        <v>72</v>
      </c>
      <c r="B136" s="712"/>
      <c r="C136" s="713" t="str">
        <f>IF(ＺＥＨデベロッパー公開情報!C274="","",ＺＥＨデベロッパー公開情報!C274)</f>
        <v/>
      </c>
      <c r="D136" s="714"/>
      <c r="E136" s="714"/>
      <c r="F136" s="714"/>
      <c r="G136" s="714"/>
      <c r="H136" s="714"/>
      <c r="I136" s="714"/>
      <c r="J136" s="714"/>
      <c r="K136" s="714"/>
      <c r="L136" s="714"/>
      <c r="M136" s="714"/>
      <c r="N136" s="714"/>
      <c r="O136" s="714"/>
      <c r="P136" s="714"/>
      <c r="Q136" s="714"/>
      <c r="R136" s="714"/>
      <c r="S136" s="714"/>
      <c r="T136" s="714"/>
      <c r="U136" s="714"/>
      <c r="V136" s="714"/>
      <c r="W136" s="714"/>
      <c r="X136" s="714"/>
      <c r="Y136" s="714"/>
      <c r="Z136" s="714"/>
      <c r="AA136" s="714"/>
      <c r="AB136" s="714"/>
      <c r="AC136" s="714"/>
      <c r="AD136" s="714"/>
      <c r="AE136" s="714"/>
      <c r="AF136" s="715" t="str">
        <f>IF(OR(ＺＥＨデベロッパー公開情報!Q274="",ＺＥＨデベロッパー公開情報!W274="",ＺＥＨデベロッパー公開情報!AC274=""),"",ＺＥＨデベロッパー公開情報!Q274&amp;"-"&amp;ＺＥＨデベロッパー公開情報!W274&amp;"-"&amp;ＺＥＨデベロッパー公開情報!AC274)</f>
        <v/>
      </c>
      <c r="AG136" s="716"/>
      <c r="AH136" s="716"/>
      <c r="AI136" s="716"/>
      <c r="AJ136" s="716"/>
      <c r="AK136" s="716"/>
      <c r="AL136" s="716"/>
      <c r="AM136" s="716"/>
      <c r="AN136" s="716"/>
      <c r="AO136" s="716"/>
      <c r="AP136" s="716"/>
      <c r="AQ136" s="716"/>
      <c r="AR136" s="717"/>
      <c r="AS136" s="718" t="str">
        <f>IF(ＺＥＨデベロッパー公開情報!AH274="","",ＺＥＨデベロッパー公開情報!AH274)</f>
        <v/>
      </c>
      <c r="AT136" s="719"/>
      <c r="AU136" s="719"/>
      <c r="AV136" s="719"/>
      <c r="AW136" s="719"/>
      <c r="AX136" s="719"/>
      <c r="AY136" s="719"/>
      <c r="AZ136" s="719"/>
      <c r="BA136" s="719"/>
      <c r="BB136" s="719"/>
      <c r="BC136" s="719"/>
      <c r="BD136" s="719"/>
      <c r="BE136" s="719"/>
      <c r="BF136" s="719"/>
      <c r="BG136" s="719"/>
      <c r="BH136" s="719"/>
      <c r="BI136" s="719"/>
      <c r="BJ136" s="719"/>
      <c r="BK136" s="719"/>
      <c r="BL136" s="719"/>
      <c r="BM136" s="719"/>
      <c r="BN136" s="719"/>
      <c r="BO136" s="719"/>
      <c r="BP136" s="719"/>
      <c r="BQ136" s="719"/>
      <c r="BR136" s="719"/>
      <c r="BS136" s="719"/>
      <c r="BT136" s="719"/>
      <c r="BU136" s="719"/>
      <c r="BV136" s="719"/>
      <c r="BW136" s="719"/>
      <c r="BX136" s="719"/>
      <c r="BY136" s="719"/>
      <c r="BZ136" s="719"/>
      <c r="CA136" s="719"/>
      <c r="CB136" s="719"/>
      <c r="CC136" s="720"/>
    </row>
    <row r="137" spans="1:91" ht="25" customHeight="1">
      <c r="A137" s="721">
        <v>73</v>
      </c>
      <c r="B137" s="722"/>
      <c r="C137" s="723" t="str">
        <f>IF(ＺＥＨデベロッパー公開情報!C275="","",ＺＥＨデベロッパー公開情報!C275)</f>
        <v/>
      </c>
      <c r="D137" s="724"/>
      <c r="E137" s="724"/>
      <c r="F137" s="724"/>
      <c r="G137" s="724"/>
      <c r="H137" s="724"/>
      <c r="I137" s="724"/>
      <c r="J137" s="724"/>
      <c r="K137" s="724"/>
      <c r="L137" s="724"/>
      <c r="M137" s="724"/>
      <c r="N137" s="724"/>
      <c r="O137" s="724"/>
      <c r="P137" s="724"/>
      <c r="Q137" s="724"/>
      <c r="R137" s="724"/>
      <c r="S137" s="724"/>
      <c r="T137" s="724"/>
      <c r="U137" s="724"/>
      <c r="V137" s="724"/>
      <c r="W137" s="724"/>
      <c r="X137" s="724"/>
      <c r="Y137" s="724"/>
      <c r="Z137" s="724"/>
      <c r="AA137" s="724"/>
      <c r="AB137" s="724"/>
      <c r="AC137" s="724"/>
      <c r="AD137" s="724"/>
      <c r="AE137" s="724"/>
      <c r="AF137" s="725" t="str">
        <f>IF(OR(ＺＥＨデベロッパー公開情報!Q275="",ＺＥＨデベロッパー公開情報!W275="",ＺＥＨデベロッパー公開情報!AC275=""),"",ＺＥＨデベロッパー公開情報!Q275&amp;"-"&amp;ＺＥＨデベロッパー公開情報!W275&amp;"-"&amp;ＺＥＨデベロッパー公開情報!AC275)</f>
        <v/>
      </c>
      <c r="AG137" s="726"/>
      <c r="AH137" s="726"/>
      <c r="AI137" s="726"/>
      <c r="AJ137" s="726"/>
      <c r="AK137" s="726"/>
      <c r="AL137" s="726"/>
      <c r="AM137" s="726"/>
      <c r="AN137" s="726"/>
      <c r="AO137" s="726"/>
      <c r="AP137" s="726"/>
      <c r="AQ137" s="726"/>
      <c r="AR137" s="727"/>
      <c r="AS137" s="728" t="str">
        <f>IF(ＺＥＨデベロッパー公開情報!AH275="","",ＺＥＨデベロッパー公開情報!AH275)</f>
        <v/>
      </c>
      <c r="AT137" s="728"/>
      <c r="AU137" s="728"/>
      <c r="AV137" s="728"/>
      <c r="AW137" s="728"/>
      <c r="AX137" s="728"/>
      <c r="AY137" s="728"/>
      <c r="AZ137" s="728"/>
      <c r="BA137" s="728"/>
      <c r="BB137" s="728"/>
      <c r="BC137" s="728"/>
      <c r="BD137" s="728"/>
      <c r="BE137" s="728"/>
      <c r="BF137" s="728"/>
      <c r="BG137" s="728"/>
      <c r="BH137" s="728"/>
      <c r="BI137" s="728"/>
      <c r="BJ137" s="728"/>
      <c r="BK137" s="728"/>
      <c r="BL137" s="728"/>
      <c r="BM137" s="728"/>
      <c r="BN137" s="728"/>
      <c r="BO137" s="728"/>
      <c r="BP137" s="728"/>
      <c r="BQ137" s="728"/>
      <c r="BR137" s="728"/>
      <c r="BS137" s="728"/>
      <c r="BT137" s="728"/>
      <c r="BU137" s="728"/>
      <c r="BV137" s="728"/>
      <c r="BW137" s="728"/>
      <c r="BX137" s="728"/>
      <c r="BY137" s="728"/>
      <c r="BZ137" s="728"/>
      <c r="CA137" s="728"/>
      <c r="CB137" s="728"/>
      <c r="CC137" s="729"/>
    </row>
    <row r="138" spans="1:91" ht="25" customHeight="1">
      <c r="A138" s="711">
        <v>74</v>
      </c>
      <c r="B138" s="712"/>
      <c r="C138" s="713" t="str">
        <f>IF(ＺＥＨデベロッパー公開情報!C276="","",ＺＥＨデベロッパー公開情報!C276)</f>
        <v/>
      </c>
      <c r="D138" s="714"/>
      <c r="E138" s="714"/>
      <c r="F138" s="714"/>
      <c r="G138" s="714"/>
      <c r="H138" s="714"/>
      <c r="I138" s="714"/>
      <c r="J138" s="714"/>
      <c r="K138" s="714"/>
      <c r="L138" s="714"/>
      <c r="M138" s="714"/>
      <c r="N138" s="714"/>
      <c r="O138" s="714"/>
      <c r="P138" s="714"/>
      <c r="Q138" s="714"/>
      <c r="R138" s="714"/>
      <c r="S138" s="714"/>
      <c r="T138" s="714"/>
      <c r="U138" s="714"/>
      <c r="V138" s="714"/>
      <c r="W138" s="714"/>
      <c r="X138" s="714"/>
      <c r="Y138" s="714"/>
      <c r="Z138" s="714"/>
      <c r="AA138" s="714"/>
      <c r="AB138" s="714"/>
      <c r="AC138" s="714"/>
      <c r="AD138" s="714"/>
      <c r="AE138" s="714"/>
      <c r="AF138" s="715" t="str">
        <f>IF(OR(ＺＥＨデベロッパー公開情報!Q276="",ＺＥＨデベロッパー公開情報!W276="",ＺＥＨデベロッパー公開情報!AC276=""),"",ＺＥＨデベロッパー公開情報!Q276&amp;"-"&amp;ＺＥＨデベロッパー公開情報!W276&amp;"-"&amp;ＺＥＨデベロッパー公開情報!AC276)</f>
        <v/>
      </c>
      <c r="AG138" s="716"/>
      <c r="AH138" s="716"/>
      <c r="AI138" s="716"/>
      <c r="AJ138" s="716"/>
      <c r="AK138" s="716"/>
      <c r="AL138" s="716"/>
      <c r="AM138" s="716"/>
      <c r="AN138" s="716"/>
      <c r="AO138" s="716"/>
      <c r="AP138" s="716"/>
      <c r="AQ138" s="716"/>
      <c r="AR138" s="717"/>
      <c r="AS138" s="718" t="str">
        <f>IF(ＺＥＨデベロッパー公開情報!AH276="","",ＺＥＨデベロッパー公開情報!AH276)</f>
        <v/>
      </c>
      <c r="AT138" s="719"/>
      <c r="AU138" s="719"/>
      <c r="AV138" s="719"/>
      <c r="AW138" s="719"/>
      <c r="AX138" s="719"/>
      <c r="AY138" s="719"/>
      <c r="AZ138" s="719"/>
      <c r="BA138" s="719"/>
      <c r="BB138" s="719"/>
      <c r="BC138" s="719"/>
      <c r="BD138" s="719"/>
      <c r="BE138" s="719"/>
      <c r="BF138" s="719"/>
      <c r="BG138" s="719"/>
      <c r="BH138" s="719"/>
      <c r="BI138" s="719"/>
      <c r="BJ138" s="719"/>
      <c r="BK138" s="719"/>
      <c r="BL138" s="719"/>
      <c r="BM138" s="719"/>
      <c r="BN138" s="719"/>
      <c r="BO138" s="719"/>
      <c r="BP138" s="719"/>
      <c r="BQ138" s="719"/>
      <c r="BR138" s="719"/>
      <c r="BS138" s="719"/>
      <c r="BT138" s="719"/>
      <c r="BU138" s="719"/>
      <c r="BV138" s="719"/>
      <c r="BW138" s="719"/>
      <c r="BX138" s="719"/>
      <c r="BY138" s="719"/>
      <c r="BZ138" s="719"/>
      <c r="CA138" s="719"/>
      <c r="CB138" s="719"/>
      <c r="CC138" s="720"/>
    </row>
    <row r="139" spans="1:91" ht="25" customHeight="1">
      <c r="A139" s="721">
        <v>75</v>
      </c>
      <c r="B139" s="722"/>
      <c r="C139" s="723" t="str">
        <f>IF(ＺＥＨデベロッパー公開情報!C277="","",ＺＥＨデベロッパー公開情報!C277)</f>
        <v/>
      </c>
      <c r="D139" s="724"/>
      <c r="E139" s="724"/>
      <c r="F139" s="724"/>
      <c r="G139" s="724"/>
      <c r="H139" s="724"/>
      <c r="I139" s="724"/>
      <c r="J139" s="724"/>
      <c r="K139" s="724"/>
      <c r="L139" s="724"/>
      <c r="M139" s="724"/>
      <c r="N139" s="724"/>
      <c r="O139" s="724"/>
      <c r="P139" s="724"/>
      <c r="Q139" s="724"/>
      <c r="R139" s="724"/>
      <c r="S139" s="724"/>
      <c r="T139" s="724"/>
      <c r="U139" s="724"/>
      <c r="V139" s="724"/>
      <c r="W139" s="724"/>
      <c r="X139" s="724"/>
      <c r="Y139" s="724"/>
      <c r="Z139" s="724"/>
      <c r="AA139" s="724"/>
      <c r="AB139" s="724"/>
      <c r="AC139" s="724"/>
      <c r="AD139" s="724"/>
      <c r="AE139" s="724"/>
      <c r="AF139" s="725" t="str">
        <f>IF(OR(ＺＥＨデベロッパー公開情報!Q277="",ＺＥＨデベロッパー公開情報!W277="",ＺＥＨデベロッパー公開情報!AC277=""),"",ＺＥＨデベロッパー公開情報!Q277&amp;"-"&amp;ＺＥＨデベロッパー公開情報!W277&amp;"-"&amp;ＺＥＨデベロッパー公開情報!AC277)</f>
        <v/>
      </c>
      <c r="AG139" s="726"/>
      <c r="AH139" s="726"/>
      <c r="AI139" s="726"/>
      <c r="AJ139" s="726"/>
      <c r="AK139" s="726"/>
      <c r="AL139" s="726"/>
      <c r="AM139" s="726"/>
      <c r="AN139" s="726"/>
      <c r="AO139" s="726"/>
      <c r="AP139" s="726"/>
      <c r="AQ139" s="726"/>
      <c r="AR139" s="727"/>
      <c r="AS139" s="728" t="str">
        <f>IF(ＺＥＨデベロッパー公開情報!AH277="","",ＺＥＨデベロッパー公開情報!AH277)</f>
        <v/>
      </c>
      <c r="AT139" s="728"/>
      <c r="AU139" s="728"/>
      <c r="AV139" s="728"/>
      <c r="AW139" s="728"/>
      <c r="AX139" s="728"/>
      <c r="AY139" s="728"/>
      <c r="AZ139" s="728"/>
      <c r="BA139" s="728"/>
      <c r="BB139" s="728"/>
      <c r="BC139" s="728"/>
      <c r="BD139" s="728"/>
      <c r="BE139" s="728"/>
      <c r="BF139" s="728"/>
      <c r="BG139" s="728"/>
      <c r="BH139" s="728"/>
      <c r="BI139" s="728"/>
      <c r="BJ139" s="728"/>
      <c r="BK139" s="728"/>
      <c r="BL139" s="728"/>
      <c r="BM139" s="728"/>
      <c r="BN139" s="728"/>
      <c r="BO139" s="728"/>
      <c r="BP139" s="728"/>
      <c r="BQ139" s="728"/>
      <c r="BR139" s="728"/>
      <c r="BS139" s="728"/>
      <c r="BT139" s="728"/>
      <c r="BU139" s="728"/>
      <c r="BV139" s="728"/>
      <c r="BW139" s="728"/>
      <c r="BX139" s="728"/>
      <c r="BY139" s="728"/>
      <c r="BZ139" s="728"/>
      <c r="CA139" s="728"/>
      <c r="CB139" s="728"/>
      <c r="CC139" s="729"/>
    </row>
    <row r="140" spans="1:91" ht="25" customHeight="1">
      <c r="A140" s="711">
        <v>76</v>
      </c>
      <c r="B140" s="712"/>
      <c r="C140" s="713" t="str">
        <f>IF(ＺＥＨデベロッパー公開情報!C278="","",ＺＥＨデベロッパー公開情報!C278)</f>
        <v/>
      </c>
      <c r="D140" s="714"/>
      <c r="E140" s="714"/>
      <c r="F140" s="714"/>
      <c r="G140" s="714"/>
      <c r="H140" s="714"/>
      <c r="I140" s="714"/>
      <c r="J140" s="714"/>
      <c r="K140" s="714"/>
      <c r="L140" s="714"/>
      <c r="M140" s="714"/>
      <c r="N140" s="714"/>
      <c r="O140" s="714"/>
      <c r="P140" s="714"/>
      <c r="Q140" s="714"/>
      <c r="R140" s="714"/>
      <c r="S140" s="714"/>
      <c r="T140" s="714"/>
      <c r="U140" s="714"/>
      <c r="V140" s="714"/>
      <c r="W140" s="714"/>
      <c r="X140" s="714"/>
      <c r="Y140" s="714"/>
      <c r="Z140" s="714"/>
      <c r="AA140" s="714"/>
      <c r="AB140" s="714"/>
      <c r="AC140" s="714"/>
      <c r="AD140" s="714"/>
      <c r="AE140" s="714"/>
      <c r="AF140" s="715" t="str">
        <f>IF(OR(ＺＥＨデベロッパー公開情報!Q278="",ＺＥＨデベロッパー公開情報!W278="",ＺＥＨデベロッパー公開情報!AC278=""),"",ＺＥＨデベロッパー公開情報!Q278&amp;"-"&amp;ＺＥＨデベロッパー公開情報!W278&amp;"-"&amp;ＺＥＨデベロッパー公開情報!AC278)</f>
        <v/>
      </c>
      <c r="AG140" s="716"/>
      <c r="AH140" s="716"/>
      <c r="AI140" s="716"/>
      <c r="AJ140" s="716"/>
      <c r="AK140" s="716"/>
      <c r="AL140" s="716"/>
      <c r="AM140" s="716"/>
      <c r="AN140" s="716"/>
      <c r="AO140" s="716"/>
      <c r="AP140" s="716"/>
      <c r="AQ140" s="716"/>
      <c r="AR140" s="717"/>
      <c r="AS140" s="718" t="str">
        <f>IF(ＺＥＨデベロッパー公開情報!AH278="","",ＺＥＨデベロッパー公開情報!AH278)</f>
        <v/>
      </c>
      <c r="AT140" s="719"/>
      <c r="AU140" s="719"/>
      <c r="AV140" s="719"/>
      <c r="AW140" s="719"/>
      <c r="AX140" s="719"/>
      <c r="AY140" s="719"/>
      <c r="AZ140" s="719"/>
      <c r="BA140" s="719"/>
      <c r="BB140" s="719"/>
      <c r="BC140" s="719"/>
      <c r="BD140" s="719"/>
      <c r="BE140" s="719"/>
      <c r="BF140" s="719"/>
      <c r="BG140" s="719"/>
      <c r="BH140" s="719"/>
      <c r="BI140" s="719"/>
      <c r="BJ140" s="719"/>
      <c r="BK140" s="719"/>
      <c r="BL140" s="719"/>
      <c r="BM140" s="719"/>
      <c r="BN140" s="719"/>
      <c r="BO140" s="719"/>
      <c r="BP140" s="719"/>
      <c r="BQ140" s="719"/>
      <c r="BR140" s="719"/>
      <c r="BS140" s="719"/>
      <c r="BT140" s="719"/>
      <c r="BU140" s="719"/>
      <c r="BV140" s="719"/>
      <c r="BW140" s="719"/>
      <c r="BX140" s="719"/>
      <c r="BY140" s="719"/>
      <c r="BZ140" s="719"/>
      <c r="CA140" s="719"/>
      <c r="CB140" s="719"/>
      <c r="CC140" s="720"/>
    </row>
    <row r="141" spans="1:91" ht="25" customHeight="1">
      <c r="A141" s="721">
        <v>77</v>
      </c>
      <c r="B141" s="722"/>
      <c r="C141" s="723" t="str">
        <f>IF(ＺＥＨデベロッパー公開情報!C279="","",ＺＥＨデベロッパー公開情報!C279)</f>
        <v/>
      </c>
      <c r="D141" s="724"/>
      <c r="E141" s="724"/>
      <c r="F141" s="724"/>
      <c r="G141" s="724"/>
      <c r="H141" s="724"/>
      <c r="I141" s="724"/>
      <c r="J141" s="724"/>
      <c r="K141" s="724"/>
      <c r="L141" s="724"/>
      <c r="M141" s="724"/>
      <c r="N141" s="724"/>
      <c r="O141" s="724"/>
      <c r="P141" s="724"/>
      <c r="Q141" s="724"/>
      <c r="R141" s="724"/>
      <c r="S141" s="724"/>
      <c r="T141" s="724"/>
      <c r="U141" s="724"/>
      <c r="V141" s="724"/>
      <c r="W141" s="724"/>
      <c r="X141" s="724"/>
      <c r="Y141" s="724"/>
      <c r="Z141" s="724"/>
      <c r="AA141" s="724"/>
      <c r="AB141" s="724"/>
      <c r="AC141" s="724"/>
      <c r="AD141" s="724"/>
      <c r="AE141" s="724"/>
      <c r="AF141" s="725" t="str">
        <f>IF(OR(ＺＥＨデベロッパー公開情報!Q279="",ＺＥＨデベロッパー公開情報!W279="",ＺＥＨデベロッパー公開情報!AC279=""),"",ＺＥＨデベロッパー公開情報!Q279&amp;"-"&amp;ＺＥＨデベロッパー公開情報!W279&amp;"-"&amp;ＺＥＨデベロッパー公開情報!AC279)</f>
        <v/>
      </c>
      <c r="AG141" s="726"/>
      <c r="AH141" s="726"/>
      <c r="AI141" s="726"/>
      <c r="AJ141" s="726"/>
      <c r="AK141" s="726"/>
      <c r="AL141" s="726"/>
      <c r="AM141" s="726"/>
      <c r="AN141" s="726"/>
      <c r="AO141" s="726"/>
      <c r="AP141" s="726"/>
      <c r="AQ141" s="726"/>
      <c r="AR141" s="727"/>
      <c r="AS141" s="728" t="str">
        <f>IF(ＺＥＨデベロッパー公開情報!AH279="","",ＺＥＨデベロッパー公開情報!AH279)</f>
        <v/>
      </c>
      <c r="AT141" s="728"/>
      <c r="AU141" s="728"/>
      <c r="AV141" s="728"/>
      <c r="AW141" s="728"/>
      <c r="AX141" s="728"/>
      <c r="AY141" s="728"/>
      <c r="AZ141" s="728"/>
      <c r="BA141" s="728"/>
      <c r="BB141" s="728"/>
      <c r="BC141" s="728"/>
      <c r="BD141" s="728"/>
      <c r="BE141" s="728"/>
      <c r="BF141" s="728"/>
      <c r="BG141" s="728"/>
      <c r="BH141" s="728"/>
      <c r="BI141" s="728"/>
      <c r="BJ141" s="728"/>
      <c r="BK141" s="728"/>
      <c r="BL141" s="728"/>
      <c r="BM141" s="728"/>
      <c r="BN141" s="728"/>
      <c r="BO141" s="728"/>
      <c r="BP141" s="728"/>
      <c r="BQ141" s="728"/>
      <c r="BR141" s="728"/>
      <c r="BS141" s="728"/>
      <c r="BT141" s="728"/>
      <c r="BU141" s="728"/>
      <c r="BV141" s="728"/>
      <c r="BW141" s="728"/>
      <c r="BX141" s="728"/>
      <c r="BY141" s="728"/>
      <c r="BZ141" s="728"/>
      <c r="CA141" s="728"/>
      <c r="CB141" s="728"/>
      <c r="CC141" s="729"/>
    </row>
    <row r="142" spans="1:91" ht="25" customHeight="1">
      <c r="A142" s="711">
        <v>78</v>
      </c>
      <c r="B142" s="712"/>
      <c r="C142" s="713" t="str">
        <f>IF(ＺＥＨデベロッパー公開情報!C280="","",ＺＥＨデベロッパー公開情報!C280)</f>
        <v/>
      </c>
      <c r="D142" s="714"/>
      <c r="E142" s="714"/>
      <c r="F142" s="714"/>
      <c r="G142" s="714"/>
      <c r="H142" s="714"/>
      <c r="I142" s="714"/>
      <c r="J142" s="714"/>
      <c r="K142" s="714"/>
      <c r="L142" s="714"/>
      <c r="M142" s="714"/>
      <c r="N142" s="714"/>
      <c r="O142" s="714"/>
      <c r="P142" s="714"/>
      <c r="Q142" s="714"/>
      <c r="R142" s="714"/>
      <c r="S142" s="714"/>
      <c r="T142" s="714"/>
      <c r="U142" s="714"/>
      <c r="V142" s="714"/>
      <c r="W142" s="714"/>
      <c r="X142" s="714"/>
      <c r="Y142" s="714"/>
      <c r="Z142" s="714"/>
      <c r="AA142" s="714"/>
      <c r="AB142" s="714"/>
      <c r="AC142" s="714"/>
      <c r="AD142" s="714"/>
      <c r="AE142" s="714"/>
      <c r="AF142" s="715" t="str">
        <f>IF(OR(ＺＥＨデベロッパー公開情報!Q280="",ＺＥＨデベロッパー公開情報!W280="",ＺＥＨデベロッパー公開情報!AC280=""),"",ＺＥＨデベロッパー公開情報!Q280&amp;"-"&amp;ＺＥＨデベロッパー公開情報!W280&amp;"-"&amp;ＺＥＨデベロッパー公開情報!AC280)</f>
        <v/>
      </c>
      <c r="AG142" s="716"/>
      <c r="AH142" s="716"/>
      <c r="AI142" s="716"/>
      <c r="AJ142" s="716"/>
      <c r="AK142" s="716"/>
      <c r="AL142" s="716"/>
      <c r="AM142" s="716"/>
      <c r="AN142" s="716"/>
      <c r="AO142" s="716"/>
      <c r="AP142" s="716"/>
      <c r="AQ142" s="716"/>
      <c r="AR142" s="717"/>
      <c r="AS142" s="718" t="str">
        <f>IF(ＺＥＨデベロッパー公開情報!AH280="","",ＺＥＨデベロッパー公開情報!AH280)</f>
        <v/>
      </c>
      <c r="AT142" s="719"/>
      <c r="AU142" s="719"/>
      <c r="AV142" s="719"/>
      <c r="AW142" s="719"/>
      <c r="AX142" s="719"/>
      <c r="AY142" s="719"/>
      <c r="AZ142" s="719"/>
      <c r="BA142" s="719"/>
      <c r="BB142" s="719"/>
      <c r="BC142" s="719"/>
      <c r="BD142" s="719"/>
      <c r="BE142" s="719"/>
      <c r="BF142" s="719"/>
      <c r="BG142" s="719"/>
      <c r="BH142" s="719"/>
      <c r="BI142" s="719"/>
      <c r="BJ142" s="719"/>
      <c r="BK142" s="719"/>
      <c r="BL142" s="719"/>
      <c r="BM142" s="719"/>
      <c r="BN142" s="719"/>
      <c r="BO142" s="719"/>
      <c r="BP142" s="719"/>
      <c r="BQ142" s="719"/>
      <c r="BR142" s="719"/>
      <c r="BS142" s="719"/>
      <c r="BT142" s="719"/>
      <c r="BU142" s="719"/>
      <c r="BV142" s="719"/>
      <c r="BW142" s="719"/>
      <c r="BX142" s="719"/>
      <c r="BY142" s="719"/>
      <c r="BZ142" s="719"/>
      <c r="CA142" s="719"/>
      <c r="CB142" s="719"/>
      <c r="CC142" s="720"/>
    </row>
    <row r="143" spans="1:91" ht="25" customHeight="1">
      <c r="A143" s="721">
        <v>79</v>
      </c>
      <c r="B143" s="722"/>
      <c r="C143" s="723" t="str">
        <f>IF(ＺＥＨデベロッパー公開情報!C281="","",ＺＥＨデベロッパー公開情報!C281)</f>
        <v/>
      </c>
      <c r="D143" s="724"/>
      <c r="E143" s="724"/>
      <c r="F143" s="724"/>
      <c r="G143" s="724"/>
      <c r="H143" s="724"/>
      <c r="I143" s="724"/>
      <c r="J143" s="724"/>
      <c r="K143" s="724"/>
      <c r="L143" s="724"/>
      <c r="M143" s="724"/>
      <c r="N143" s="724"/>
      <c r="O143" s="724"/>
      <c r="P143" s="724"/>
      <c r="Q143" s="724"/>
      <c r="R143" s="724"/>
      <c r="S143" s="724"/>
      <c r="T143" s="724"/>
      <c r="U143" s="724"/>
      <c r="V143" s="724"/>
      <c r="W143" s="724"/>
      <c r="X143" s="724"/>
      <c r="Y143" s="724"/>
      <c r="Z143" s="724"/>
      <c r="AA143" s="724"/>
      <c r="AB143" s="724"/>
      <c r="AC143" s="724"/>
      <c r="AD143" s="724"/>
      <c r="AE143" s="724"/>
      <c r="AF143" s="725" t="str">
        <f>IF(OR(ＺＥＨデベロッパー公開情報!Q281="",ＺＥＨデベロッパー公開情報!W281="",ＺＥＨデベロッパー公開情報!AC281=""),"",ＺＥＨデベロッパー公開情報!Q281&amp;"-"&amp;ＺＥＨデベロッパー公開情報!W281&amp;"-"&amp;ＺＥＨデベロッパー公開情報!AC281)</f>
        <v/>
      </c>
      <c r="AG143" s="726"/>
      <c r="AH143" s="726"/>
      <c r="AI143" s="726"/>
      <c r="AJ143" s="726"/>
      <c r="AK143" s="726"/>
      <c r="AL143" s="726"/>
      <c r="AM143" s="726"/>
      <c r="AN143" s="726"/>
      <c r="AO143" s="726"/>
      <c r="AP143" s="726"/>
      <c r="AQ143" s="726"/>
      <c r="AR143" s="727"/>
      <c r="AS143" s="728" t="str">
        <f>IF(ＺＥＨデベロッパー公開情報!AH281="","",ＺＥＨデベロッパー公開情報!AH281)</f>
        <v/>
      </c>
      <c r="AT143" s="728"/>
      <c r="AU143" s="728"/>
      <c r="AV143" s="728"/>
      <c r="AW143" s="728"/>
      <c r="AX143" s="728"/>
      <c r="AY143" s="728"/>
      <c r="AZ143" s="728"/>
      <c r="BA143" s="728"/>
      <c r="BB143" s="728"/>
      <c r="BC143" s="728"/>
      <c r="BD143" s="728"/>
      <c r="BE143" s="728"/>
      <c r="BF143" s="728"/>
      <c r="BG143" s="728"/>
      <c r="BH143" s="728"/>
      <c r="BI143" s="728"/>
      <c r="BJ143" s="728"/>
      <c r="BK143" s="728"/>
      <c r="BL143" s="728"/>
      <c r="BM143" s="728"/>
      <c r="BN143" s="728"/>
      <c r="BO143" s="728"/>
      <c r="BP143" s="728"/>
      <c r="BQ143" s="728"/>
      <c r="BR143" s="728"/>
      <c r="BS143" s="728"/>
      <c r="BT143" s="728"/>
      <c r="BU143" s="728"/>
      <c r="BV143" s="728"/>
      <c r="BW143" s="728"/>
      <c r="BX143" s="728"/>
      <c r="BY143" s="728"/>
      <c r="BZ143" s="728"/>
      <c r="CA143" s="728"/>
      <c r="CB143" s="728"/>
      <c r="CC143" s="729"/>
    </row>
    <row r="144" spans="1:91" ht="25" customHeight="1">
      <c r="A144" s="711">
        <v>80</v>
      </c>
      <c r="B144" s="712"/>
      <c r="C144" s="713" t="str">
        <f>IF(ＺＥＨデベロッパー公開情報!C282="","",ＺＥＨデベロッパー公開情報!C282)</f>
        <v/>
      </c>
      <c r="D144" s="714"/>
      <c r="E144" s="714"/>
      <c r="F144" s="714"/>
      <c r="G144" s="714"/>
      <c r="H144" s="714"/>
      <c r="I144" s="714"/>
      <c r="J144" s="714"/>
      <c r="K144" s="714"/>
      <c r="L144" s="714"/>
      <c r="M144" s="714"/>
      <c r="N144" s="714"/>
      <c r="O144" s="714"/>
      <c r="P144" s="714"/>
      <c r="Q144" s="714"/>
      <c r="R144" s="714"/>
      <c r="S144" s="714"/>
      <c r="T144" s="714"/>
      <c r="U144" s="714"/>
      <c r="V144" s="714"/>
      <c r="W144" s="714"/>
      <c r="X144" s="714"/>
      <c r="Y144" s="714"/>
      <c r="Z144" s="714"/>
      <c r="AA144" s="714"/>
      <c r="AB144" s="714"/>
      <c r="AC144" s="714"/>
      <c r="AD144" s="714"/>
      <c r="AE144" s="714"/>
      <c r="AF144" s="715" t="str">
        <f>IF(OR(ＺＥＨデベロッパー公開情報!Q282="",ＺＥＨデベロッパー公開情報!W282="",ＺＥＨデベロッパー公開情報!AC282=""),"",ＺＥＨデベロッパー公開情報!Q282&amp;"-"&amp;ＺＥＨデベロッパー公開情報!W282&amp;"-"&amp;ＺＥＨデベロッパー公開情報!AC282)</f>
        <v/>
      </c>
      <c r="AG144" s="716"/>
      <c r="AH144" s="716"/>
      <c r="AI144" s="716"/>
      <c r="AJ144" s="716"/>
      <c r="AK144" s="716"/>
      <c r="AL144" s="716"/>
      <c r="AM144" s="716"/>
      <c r="AN144" s="716"/>
      <c r="AO144" s="716"/>
      <c r="AP144" s="716"/>
      <c r="AQ144" s="716"/>
      <c r="AR144" s="717"/>
      <c r="AS144" s="718" t="str">
        <f>IF(ＺＥＨデベロッパー公開情報!AH282="","",ＺＥＨデベロッパー公開情報!AH282)</f>
        <v/>
      </c>
      <c r="AT144" s="719"/>
      <c r="AU144" s="719"/>
      <c r="AV144" s="719"/>
      <c r="AW144" s="719"/>
      <c r="AX144" s="719"/>
      <c r="AY144" s="719"/>
      <c r="AZ144" s="719"/>
      <c r="BA144" s="719"/>
      <c r="BB144" s="719"/>
      <c r="BC144" s="719"/>
      <c r="BD144" s="719"/>
      <c r="BE144" s="719"/>
      <c r="BF144" s="719"/>
      <c r="BG144" s="719"/>
      <c r="BH144" s="719"/>
      <c r="BI144" s="719"/>
      <c r="BJ144" s="719"/>
      <c r="BK144" s="719"/>
      <c r="BL144" s="719"/>
      <c r="BM144" s="719"/>
      <c r="BN144" s="719"/>
      <c r="BO144" s="719"/>
      <c r="BP144" s="719"/>
      <c r="BQ144" s="719"/>
      <c r="BR144" s="719"/>
      <c r="BS144" s="719"/>
      <c r="BT144" s="719"/>
      <c r="BU144" s="719"/>
      <c r="BV144" s="719"/>
      <c r="BW144" s="719"/>
      <c r="BX144" s="719"/>
      <c r="BY144" s="719"/>
      <c r="BZ144" s="719"/>
      <c r="CA144" s="719"/>
      <c r="CB144" s="719"/>
      <c r="CC144" s="720"/>
    </row>
  </sheetData>
  <sheetProtection algorithmName="SHA-512" hashValue="6OUk7PONuZQV9LbTAUiwEK+yXc5ka+Rhs7oTKud470fb4dtobP09SJJqv0vLELstuqIcddWfFsO15QMHI9imXw==" saltValue="GFG3j3dvXKmQFWTGBrcxJg==" spinCount="100000" sheet="1" objects="1" formatCells="0" formatColumns="0" formatRows="0" insertColumns="0" insertRows="0" insertHyperlinks="0" deleteColumns="0" deleteRows="0" selectLockedCells="1" sort="0" autoFilter="0" pivotTables="0"/>
  <dataConsolidate/>
  <mergeCells count="685">
    <mergeCell ref="BY43:CA43"/>
    <mergeCell ref="BA36:BF37"/>
    <mergeCell ref="BA29:BF29"/>
    <mergeCell ref="BA30:BF30"/>
    <mergeCell ref="BA31:BF31"/>
    <mergeCell ref="BA32:BF32"/>
    <mergeCell ref="BA33:BF33"/>
    <mergeCell ref="BA38:BF38"/>
    <mergeCell ref="BA39:BF39"/>
    <mergeCell ref="BA40:BF40"/>
    <mergeCell ref="BS29:BX29"/>
    <mergeCell ref="BS30:BX30"/>
    <mergeCell ref="BS31:BX31"/>
    <mergeCell ref="BS32:BX32"/>
    <mergeCell ref="BS33:BX33"/>
    <mergeCell ref="BY29:CC29"/>
    <mergeCell ref="BY30:CC30"/>
    <mergeCell ref="BY31:CC31"/>
    <mergeCell ref="BY32:CC32"/>
    <mergeCell ref="BY33:CC33"/>
    <mergeCell ref="BS38:CC38"/>
    <mergeCell ref="DM24:DO24"/>
    <mergeCell ref="DM15:DO15"/>
    <mergeCell ref="DM16:DO16"/>
    <mergeCell ref="DM17:DO17"/>
    <mergeCell ref="DM18:DO18"/>
    <mergeCell ref="DM19:DO19"/>
    <mergeCell ref="DM20:DO20"/>
    <mergeCell ref="DM21:DO21"/>
    <mergeCell ref="DM22:DO22"/>
    <mergeCell ref="DM23:DO23"/>
    <mergeCell ref="DG24:DI24"/>
    <mergeCell ref="DJ15:DL15"/>
    <mergeCell ref="DJ16:DL16"/>
    <mergeCell ref="DJ17:DL17"/>
    <mergeCell ref="DJ18:DL18"/>
    <mergeCell ref="DJ19:DL19"/>
    <mergeCell ref="DJ20:DL20"/>
    <mergeCell ref="DJ21:DL21"/>
    <mergeCell ref="DJ22:DL22"/>
    <mergeCell ref="DJ23:DL23"/>
    <mergeCell ref="DJ24:DL24"/>
    <mergeCell ref="DG15:DI15"/>
    <mergeCell ref="DG16:DI16"/>
    <mergeCell ref="DG17:DI17"/>
    <mergeCell ref="DG18:DI18"/>
    <mergeCell ref="DG19:DI19"/>
    <mergeCell ref="DG20:DI20"/>
    <mergeCell ref="DG21:DI21"/>
    <mergeCell ref="DG22:DI22"/>
    <mergeCell ref="DG23:DI23"/>
    <mergeCell ref="DA23:DC23"/>
    <mergeCell ref="DA24:DC24"/>
    <mergeCell ref="DD15:DF15"/>
    <mergeCell ref="DD16:DF16"/>
    <mergeCell ref="DD17:DF17"/>
    <mergeCell ref="DD18:DF18"/>
    <mergeCell ref="DD19:DF19"/>
    <mergeCell ref="DD20:DF20"/>
    <mergeCell ref="DD21:DF21"/>
    <mergeCell ref="DD22:DF22"/>
    <mergeCell ref="DD23:DF23"/>
    <mergeCell ref="DD24:DF24"/>
    <mergeCell ref="CX15:CZ15"/>
    <mergeCell ref="DA15:DC15"/>
    <mergeCell ref="DA16:DC16"/>
    <mergeCell ref="DA17:DC17"/>
    <mergeCell ref="DA18:DC18"/>
    <mergeCell ref="DA19:DC19"/>
    <mergeCell ref="DA20:DC20"/>
    <mergeCell ref="DA21:DC21"/>
    <mergeCell ref="DA22:DC22"/>
    <mergeCell ref="CU23:CW23"/>
    <mergeCell ref="CU24:CW24"/>
    <mergeCell ref="CX16:CZ16"/>
    <mergeCell ref="CX17:CZ17"/>
    <mergeCell ref="CX18:CZ18"/>
    <mergeCell ref="CX19:CZ19"/>
    <mergeCell ref="CX20:CZ20"/>
    <mergeCell ref="CX21:CZ21"/>
    <mergeCell ref="CX22:CZ22"/>
    <mergeCell ref="CX23:CZ23"/>
    <mergeCell ref="CX24:CZ24"/>
    <mergeCell ref="CU16:CW16"/>
    <mergeCell ref="BQ1:CC1"/>
    <mergeCell ref="U16:W16"/>
    <mergeCell ref="X16:Z16"/>
    <mergeCell ref="AA16:AM16"/>
    <mergeCell ref="U20:W20"/>
    <mergeCell ref="X20:Z20"/>
    <mergeCell ref="AA20:AM20"/>
    <mergeCell ref="X21:Z21"/>
    <mergeCell ref="AA21:AM21"/>
    <mergeCell ref="BO1:BP1"/>
    <mergeCell ref="U15:W15"/>
    <mergeCell ref="X15:Z15"/>
    <mergeCell ref="X17:Z17"/>
    <mergeCell ref="AA17:AM17"/>
    <mergeCell ref="X19:Z19"/>
    <mergeCell ref="AA19:AM19"/>
    <mergeCell ref="O15:Q15"/>
    <mergeCell ref="R15:T15"/>
    <mergeCell ref="CU15:CW15"/>
    <mergeCell ref="CU17:CW17"/>
    <mergeCell ref="CU18:CW18"/>
    <mergeCell ref="CU19:CW19"/>
    <mergeCell ref="CU20:CW20"/>
    <mergeCell ref="CU21:CW21"/>
    <mergeCell ref="CU22:CW22"/>
    <mergeCell ref="X18:Z18"/>
    <mergeCell ref="AA18:AM18"/>
    <mergeCell ref="A16:E16"/>
    <mergeCell ref="F16:H16"/>
    <mergeCell ref="I16:K16"/>
    <mergeCell ref="L16:N16"/>
    <mergeCell ref="O16:Q16"/>
    <mergeCell ref="R16:T16"/>
    <mergeCell ref="A3:D3"/>
    <mergeCell ref="P3:BJ3"/>
    <mergeCell ref="A5:D5"/>
    <mergeCell ref="E5:AM5"/>
    <mergeCell ref="A6:D6"/>
    <mergeCell ref="E6:AM6"/>
    <mergeCell ref="AO6:CC24"/>
    <mergeCell ref="A9:J11"/>
    <mergeCell ref="L9:U11"/>
    <mergeCell ref="A14:E14"/>
    <mergeCell ref="F14:Z14"/>
    <mergeCell ref="AA14:AM14"/>
    <mergeCell ref="A15:E15"/>
    <mergeCell ref="F15:H15"/>
    <mergeCell ref="I15:K15"/>
    <mergeCell ref="L15:N15"/>
    <mergeCell ref="F17:H17"/>
    <mergeCell ref="I17:K17"/>
    <mergeCell ref="L17:N17"/>
    <mergeCell ref="O17:Q17"/>
    <mergeCell ref="R17:T17"/>
    <mergeCell ref="U17:W17"/>
    <mergeCell ref="A17:E17"/>
    <mergeCell ref="A19:E19"/>
    <mergeCell ref="F19:H19"/>
    <mergeCell ref="I19:K19"/>
    <mergeCell ref="L19:N19"/>
    <mergeCell ref="O19:Q19"/>
    <mergeCell ref="R19:T19"/>
    <mergeCell ref="U19:W19"/>
    <mergeCell ref="A18:E18"/>
    <mergeCell ref="F18:H18"/>
    <mergeCell ref="I18:K18"/>
    <mergeCell ref="L18:N18"/>
    <mergeCell ref="O18:Q18"/>
    <mergeCell ref="R18:T18"/>
    <mergeCell ref="U18:W18"/>
    <mergeCell ref="A21:E21"/>
    <mergeCell ref="F21:H21"/>
    <mergeCell ref="I21:K21"/>
    <mergeCell ref="L21:N21"/>
    <mergeCell ref="O21:Q21"/>
    <mergeCell ref="R21:T21"/>
    <mergeCell ref="U21:W21"/>
    <mergeCell ref="A20:E20"/>
    <mergeCell ref="F20:H20"/>
    <mergeCell ref="I20:K20"/>
    <mergeCell ref="L20:N20"/>
    <mergeCell ref="O20:Q20"/>
    <mergeCell ref="R20:T20"/>
    <mergeCell ref="A22:E22"/>
    <mergeCell ref="F22:H22"/>
    <mergeCell ref="I22:K22"/>
    <mergeCell ref="L22:N22"/>
    <mergeCell ref="O22:Q22"/>
    <mergeCell ref="R22:T22"/>
    <mergeCell ref="U22:W22"/>
    <mergeCell ref="X22:Z22"/>
    <mergeCell ref="AA22:AM22"/>
    <mergeCell ref="A24:E24"/>
    <mergeCell ref="F24:H24"/>
    <mergeCell ref="I24:K24"/>
    <mergeCell ref="L24:N24"/>
    <mergeCell ref="O24:Q24"/>
    <mergeCell ref="R24:T24"/>
    <mergeCell ref="AP27:AR28"/>
    <mergeCell ref="A23:E23"/>
    <mergeCell ref="F23:H23"/>
    <mergeCell ref="I23:K23"/>
    <mergeCell ref="L23:N23"/>
    <mergeCell ref="O23:Q23"/>
    <mergeCell ref="R23:T23"/>
    <mergeCell ref="U23:W23"/>
    <mergeCell ref="X23:Z23"/>
    <mergeCell ref="A27:B28"/>
    <mergeCell ref="C27:Z28"/>
    <mergeCell ref="AA27:AE28"/>
    <mergeCell ref="AS27:AV28"/>
    <mergeCell ref="AW27:AZ28"/>
    <mergeCell ref="BS27:BX28"/>
    <mergeCell ref="BY27:CC28"/>
    <mergeCell ref="BM28:BR28"/>
    <mergeCell ref="U24:W24"/>
    <mergeCell ref="X24:Z24"/>
    <mergeCell ref="AF27:AI28"/>
    <mergeCell ref="AJ27:AO28"/>
    <mergeCell ref="BA27:BF28"/>
    <mergeCell ref="BG27:BR27"/>
    <mergeCell ref="BG28:BL28"/>
    <mergeCell ref="AW29:AZ29"/>
    <mergeCell ref="BG29:BL29"/>
    <mergeCell ref="BM29:BR29"/>
    <mergeCell ref="A30:B30"/>
    <mergeCell ref="AF30:AI30"/>
    <mergeCell ref="AJ30:AO30"/>
    <mergeCell ref="AP30:AR30"/>
    <mergeCell ref="AS30:AV30"/>
    <mergeCell ref="AW30:AZ30"/>
    <mergeCell ref="A29:B29"/>
    <mergeCell ref="AF29:AI29"/>
    <mergeCell ref="AJ29:AO29"/>
    <mergeCell ref="AP29:AR29"/>
    <mergeCell ref="AS29:AV29"/>
    <mergeCell ref="BG30:BL30"/>
    <mergeCell ref="BM30:BR30"/>
    <mergeCell ref="C29:Z29"/>
    <mergeCell ref="AA29:AE29"/>
    <mergeCell ref="C30:Z30"/>
    <mergeCell ref="AA30:AE30"/>
    <mergeCell ref="A31:B31"/>
    <mergeCell ref="AF31:AI31"/>
    <mergeCell ref="AJ31:AO31"/>
    <mergeCell ref="AP31:AR31"/>
    <mergeCell ref="AS31:AV31"/>
    <mergeCell ref="AW31:AZ31"/>
    <mergeCell ref="BG31:BL31"/>
    <mergeCell ref="BM31:BR31"/>
    <mergeCell ref="C31:Z31"/>
    <mergeCell ref="AA31:AE31"/>
    <mergeCell ref="A32:B32"/>
    <mergeCell ref="AF32:AI32"/>
    <mergeCell ref="AJ32:AO32"/>
    <mergeCell ref="AP32:AR32"/>
    <mergeCell ref="AS32:AV32"/>
    <mergeCell ref="AW32:AZ32"/>
    <mergeCell ref="BG32:BL32"/>
    <mergeCell ref="BM32:BR32"/>
    <mergeCell ref="C32:Z32"/>
    <mergeCell ref="AA32:AE32"/>
    <mergeCell ref="AW33:AZ33"/>
    <mergeCell ref="BG33:BL33"/>
    <mergeCell ref="BM33:BR33"/>
    <mergeCell ref="BM34:BX34"/>
    <mergeCell ref="A36:B37"/>
    <mergeCell ref="AF36:AI37"/>
    <mergeCell ref="AJ36:AO37"/>
    <mergeCell ref="AP36:AR37"/>
    <mergeCell ref="AS36:AV37"/>
    <mergeCell ref="A33:B33"/>
    <mergeCell ref="AF33:AI33"/>
    <mergeCell ref="AJ33:AO33"/>
    <mergeCell ref="AP33:AR33"/>
    <mergeCell ref="AS33:AV33"/>
    <mergeCell ref="AW36:AZ37"/>
    <mergeCell ref="BG36:BR36"/>
    <mergeCell ref="BS36:CC37"/>
    <mergeCell ref="BG37:BL37"/>
    <mergeCell ref="BM37:BR37"/>
    <mergeCell ref="C33:Z33"/>
    <mergeCell ref="AA33:AE33"/>
    <mergeCell ref="C36:Z37"/>
    <mergeCell ref="AA36:AE37"/>
    <mergeCell ref="BY34:CA34"/>
    <mergeCell ref="A38:B38"/>
    <mergeCell ref="AF38:AI38"/>
    <mergeCell ref="AJ38:AO38"/>
    <mergeCell ref="AP38:AR38"/>
    <mergeCell ref="AS38:AV38"/>
    <mergeCell ref="AW38:AZ38"/>
    <mergeCell ref="BG38:BL38"/>
    <mergeCell ref="BM38:BR38"/>
    <mergeCell ref="C38:Z38"/>
    <mergeCell ref="AA38:AE38"/>
    <mergeCell ref="AS40:AV40"/>
    <mergeCell ref="AW40:AZ40"/>
    <mergeCell ref="BG40:BL40"/>
    <mergeCell ref="A39:B39"/>
    <mergeCell ref="AF39:AI39"/>
    <mergeCell ref="AJ39:AO39"/>
    <mergeCell ref="AP39:AR39"/>
    <mergeCell ref="BM40:BR40"/>
    <mergeCell ref="A40:B40"/>
    <mergeCell ref="AF40:AI40"/>
    <mergeCell ref="AJ40:AO40"/>
    <mergeCell ref="AS39:AV39"/>
    <mergeCell ref="AW39:AZ39"/>
    <mergeCell ref="BG39:BL39"/>
    <mergeCell ref="BM39:BR39"/>
    <mergeCell ref="Q47:CC47"/>
    <mergeCell ref="A48:P48"/>
    <mergeCell ref="Q48:CC48"/>
    <mergeCell ref="BQ44:CC44"/>
    <mergeCell ref="BS39:CC39"/>
    <mergeCell ref="C39:Z39"/>
    <mergeCell ref="C40:Z40"/>
    <mergeCell ref="C41:Z41"/>
    <mergeCell ref="AA39:AE39"/>
    <mergeCell ref="AA40:AE40"/>
    <mergeCell ref="AA41:AE41"/>
    <mergeCell ref="AP42:AR42"/>
    <mergeCell ref="AS42:AV42"/>
    <mergeCell ref="AW42:AZ42"/>
    <mergeCell ref="BG42:BL42"/>
    <mergeCell ref="BM42:BR42"/>
    <mergeCell ref="BS40:CC40"/>
    <mergeCell ref="AF42:AI42"/>
    <mergeCell ref="AJ42:AO42"/>
    <mergeCell ref="C42:Z42"/>
    <mergeCell ref="AA42:AE42"/>
    <mergeCell ref="BA41:BF41"/>
    <mergeCell ref="BA42:BF42"/>
    <mergeCell ref="AP40:AR40"/>
    <mergeCell ref="A52:B52"/>
    <mergeCell ref="C52:AE52"/>
    <mergeCell ref="AF52:AR52"/>
    <mergeCell ref="AS52:CC52"/>
    <mergeCell ref="A53:B53"/>
    <mergeCell ref="C53:AE53"/>
    <mergeCell ref="AF53:AR53"/>
    <mergeCell ref="AS53:CC53"/>
    <mergeCell ref="A41:B41"/>
    <mergeCell ref="AF41:AI41"/>
    <mergeCell ref="AJ41:AO41"/>
    <mergeCell ref="AP41:AR41"/>
    <mergeCell ref="A49:P49"/>
    <mergeCell ref="Q49:CC49"/>
    <mergeCell ref="BO44:BP44"/>
    <mergeCell ref="BS42:CC42"/>
    <mergeCell ref="BM43:BX43"/>
    <mergeCell ref="AS41:AV41"/>
    <mergeCell ref="AW41:AZ41"/>
    <mergeCell ref="BG41:BL41"/>
    <mergeCell ref="BM41:BR41"/>
    <mergeCell ref="BS41:CC41"/>
    <mergeCell ref="A42:B42"/>
    <mergeCell ref="A47:P47"/>
    <mergeCell ref="A56:B56"/>
    <mergeCell ref="C56:AE56"/>
    <mergeCell ref="AF56:AR56"/>
    <mergeCell ref="AS56:CC56"/>
    <mergeCell ref="A57:B57"/>
    <mergeCell ref="C57:AE57"/>
    <mergeCell ref="AF57:AR57"/>
    <mergeCell ref="AS57:CC57"/>
    <mergeCell ref="A54:B54"/>
    <mergeCell ref="C54:AE54"/>
    <mergeCell ref="AF54:AR54"/>
    <mergeCell ref="AS54:CC54"/>
    <mergeCell ref="A55:B55"/>
    <mergeCell ref="C55:AE55"/>
    <mergeCell ref="AF55:AR55"/>
    <mergeCell ref="AS55:CC55"/>
    <mergeCell ref="A60:B60"/>
    <mergeCell ref="C60:AE60"/>
    <mergeCell ref="AF60:AR60"/>
    <mergeCell ref="AS60:CC60"/>
    <mergeCell ref="A61:B61"/>
    <mergeCell ref="C61:AE61"/>
    <mergeCell ref="AF61:AR61"/>
    <mergeCell ref="AS61:CC61"/>
    <mergeCell ref="A58:B58"/>
    <mergeCell ref="C58:AE58"/>
    <mergeCell ref="AF58:AR58"/>
    <mergeCell ref="AS58:CC58"/>
    <mergeCell ref="A59:B59"/>
    <mergeCell ref="C59:AE59"/>
    <mergeCell ref="AF59:AR59"/>
    <mergeCell ref="AS59:CC59"/>
    <mergeCell ref="A64:B64"/>
    <mergeCell ref="C64:AE64"/>
    <mergeCell ref="AF64:AR64"/>
    <mergeCell ref="AS64:CC64"/>
    <mergeCell ref="A65:B65"/>
    <mergeCell ref="C65:AE65"/>
    <mergeCell ref="AF65:AR65"/>
    <mergeCell ref="AS65:CC65"/>
    <mergeCell ref="A62:B62"/>
    <mergeCell ref="C62:AE62"/>
    <mergeCell ref="AF62:AR62"/>
    <mergeCell ref="AS62:CC62"/>
    <mergeCell ref="A63:B63"/>
    <mergeCell ref="C63:AE63"/>
    <mergeCell ref="AF63:AR63"/>
    <mergeCell ref="AS63:CC63"/>
    <mergeCell ref="A68:B68"/>
    <mergeCell ref="C68:AE68"/>
    <mergeCell ref="AF68:AR68"/>
    <mergeCell ref="AS68:CC68"/>
    <mergeCell ref="A69:B69"/>
    <mergeCell ref="C69:AE69"/>
    <mergeCell ref="AF69:AR69"/>
    <mergeCell ref="AS69:CC69"/>
    <mergeCell ref="A66:B66"/>
    <mergeCell ref="C66:AE66"/>
    <mergeCell ref="AF66:AR66"/>
    <mergeCell ref="AS66:CC66"/>
    <mergeCell ref="A67:B67"/>
    <mergeCell ref="C67:AE67"/>
    <mergeCell ref="AF67:AR67"/>
    <mergeCell ref="AS67:CC67"/>
    <mergeCell ref="A72:B72"/>
    <mergeCell ref="C72:AE72"/>
    <mergeCell ref="AF72:AR72"/>
    <mergeCell ref="AS72:CC72"/>
    <mergeCell ref="BO73:BP73"/>
    <mergeCell ref="A70:B70"/>
    <mergeCell ref="C70:AE70"/>
    <mergeCell ref="AF70:AR70"/>
    <mergeCell ref="AS70:CC70"/>
    <mergeCell ref="A71:B71"/>
    <mergeCell ref="C71:AE71"/>
    <mergeCell ref="AF71:AR71"/>
    <mergeCell ref="AS71:CC71"/>
    <mergeCell ref="BQ75:CC75"/>
    <mergeCell ref="A78:B78"/>
    <mergeCell ref="C78:AE78"/>
    <mergeCell ref="AF78:AR78"/>
    <mergeCell ref="AS78:CC78"/>
    <mergeCell ref="A79:B79"/>
    <mergeCell ref="C79:AE79"/>
    <mergeCell ref="AF79:AR79"/>
    <mergeCell ref="AS79:CC79"/>
    <mergeCell ref="A76:B76"/>
    <mergeCell ref="C76:AE76"/>
    <mergeCell ref="AF76:AR76"/>
    <mergeCell ref="AS76:CC76"/>
    <mergeCell ref="A77:B77"/>
    <mergeCell ref="C77:AE77"/>
    <mergeCell ref="AF77:AR77"/>
    <mergeCell ref="AS77:CC77"/>
    <mergeCell ref="A82:B82"/>
    <mergeCell ref="C82:AE82"/>
    <mergeCell ref="AF82:AR82"/>
    <mergeCell ref="AS82:CC82"/>
    <mergeCell ref="A83:B83"/>
    <mergeCell ref="C83:AE83"/>
    <mergeCell ref="AF83:AR83"/>
    <mergeCell ref="AS83:CC83"/>
    <mergeCell ref="A80:B80"/>
    <mergeCell ref="C80:AE80"/>
    <mergeCell ref="AF80:AR80"/>
    <mergeCell ref="AS80:CC80"/>
    <mergeCell ref="A81:B81"/>
    <mergeCell ref="C81:AE81"/>
    <mergeCell ref="AF81:AR81"/>
    <mergeCell ref="AS81:CC81"/>
    <mergeCell ref="A86:B86"/>
    <mergeCell ref="C86:AE86"/>
    <mergeCell ref="AF86:AR86"/>
    <mergeCell ref="AS86:CC86"/>
    <mergeCell ref="A87:B87"/>
    <mergeCell ref="C87:AE87"/>
    <mergeCell ref="AF87:AR87"/>
    <mergeCell ref="AS87:CC87"/>
    <mergeCell ref="A84:B84"/>
    <mergeCell ref="C84:AE84"/>
    <mergeCell ref="AF84:AR84"/>
    <mergeCell ref="AS84:CC84"/>
    <mergeCell ref="A85:B85"/>
    <mergeCell ref="C85:AE85"/>
    <mergeCell ref="AF85:AR85"/>
    <mergeCell ref="AS85:CC85"/>
    <mergeCell ref="A90:B90"/>
    <mergeCell ref="C90:AE90"/>
    <mergeCell ref="AF90:AR90"/>
    <mergeCell ref="AS90:CC90"/>
    <mergeCell ref="A91:B91"/>
    <mergeCell ref="C91:AE91"/>
    <mergeCell ref="AF91:AR91"/>
    <mergeCell ref="AS91:CC91"/>
    <mergeCell ref="A88:B88"/>
    <mergeCell ref="C88:AE88"/>
    <mergeCell ref="AF88:AR88"/>
    <mergeCell ref="AS88:CC88"/>
    <mergeCell ref="A89:B89"/>
    <mergeCell ref="C89:AE89"/>
    <mergeCell ref="AF89:AR89"/>
    <mergeCell ref="AS89:CC89"/>
    <mergeCell ref="A94:B94"/>
    <mergeCell ref="C94:AE94"/>
    <mergeCell ref="AF94:AR94"/>
    <mergeCell ref="AS94:CC94"/>
    <mergeCell ref="A95:B95"/>
    <mergeCell ref="C95:AE95"/>
    <mergeCell ref="AF95:AR95"/>
    <mergeCell ref="AS95:CC95"/>
    <mergeCell ref="A92:B92"/>
    <mergeCell ref="C92:AE92"/>
    <mergeCell ref="AF92:AR92"/>
    <mergeCell ref="AS92:CC92"/>
    <mergeCell ref="A93:B93"/>
    <mergeCell ref="C93:AE93"/>
    <mergeCell ref="AF93:AR93"/>
    <mergeCell ref="AS93:CC93"/>
    <mergeCell ref="A96:B96"/>
    <mergeCell ref="C96:AE96"/>
    <mergeCell ref="AF96:AR96"/>
    <mergeCell ref="AS96:CC96"/>
    <mergeCell ref="BO97:BP97"/>
    <mergeCell ref="BQ97:BR97"/>
    <mergeCell ref="BS97:BT97"/>
    <mergeCell ref="BU97:BW97"/>
    <mergeCell ref="BX97:BY97"/>
    <mergeCell ref="CA97:CB97"/>
    <mergeCell ref="A102:B102"/>
    <mergeCell ref="C102:AE102"/>
    <mergeCell ref="AF102:AR102"/>
    <mergeCell ref="AS102:CC102"/>
    <mergeCell ref="A103:B103"/>
    <mergeCell ref="C103:AE103"/>
    <mergeCell ref="AF103:AR103"/>
    <mergeCell ref="AS103:CC103"/>
    <mergeCell ref="A100:B100"/>
    <mergeCell ref="C100:AE100"/>
    <mergeCell ref="AF100:AR100"/>
    <mergeCell ref="AS100:CC100"/>
    <mergeCell ref="A101:B101"/>
    <mergeCell ref="C101:AE101"/>
    <mergeCell ref="AF101:AR101"/>
    <mergeCell ref="AS101:CC101"/>
    <mergeCell ref="A106:B106"/>
    <mergeCell ref="C106:AE106"/>
    <mergeCell ref="AF106:AR106"/>
    <mergeCell ref="AS106:CC106"/>
    <mergeCell ref="A107:B107"/>
    <mergeCell ref="C107:AE107"/>
    <mergeCell ref="AF107:AR107"/>
    <mergeCell ref="AS107:CC107"/>
    <mergeCell ref="A104:B104"/>
    <mergeCell ref="C104:AE104"/>
    <mergeCell ref="AF104:AR104"/>
    <mergeCell ref="AS104:CC104"/>
    <mergeCell ref="A105:B105"/>
    <mergeCell ref="C105:AE105"/>
    <mergeCell ref="AF105:AR105"/>
    <mergeCell ref="AS105:CC105"/>
    <mergeCell ref="A110:B110"/>
    <mergeCell ref="C110:AE110"/>
    <mergeCell ref="AF110:AR110"/>
    <mergeCell ref="AS110:CC110"/>
    <mergeCell ref="A111:B111"/>
    <mergeCell ref="C111:AE111"/>
    <mergeCell ref="AF111:AR111"/>
    <mergeCell ref="AS111:CC111"/>
    <mergeCell ref="A108:B108"/>
    <mergeCell ref="C108:AE108"/>
    <mergeCell ref="AF108:AR108"/>
    <mergeCell ref="AS108:CC108"/>
    <mergeCell ref="A109:B109"/>
    <mergeCell ref="C109:AE109"/>
    <mergeCell ref="AF109:AR109"/>
    <mergeCell ref="AS109:CC109"/>
    <mergeCell ref="A114:B114"/>
    <mergeCell ref="C114:AE114"/>
    <mergeCell ref="AF114:AR114"/>
    <mergeCell ref="AS114:CC114"/>
    <mergeCell ref="A115:B115"/>
    <mergeCell ref="C115:AE115"/>
    <mergeCell ref="AF115:AR115"/>
    <mergeCell ref="AS115:CC115"/>
    <mergeCell ref="A112:B112"/>
    <mergeCell ref="C112:AE112"/>
    <mergeCell ref="AF112:AR112"/>
    <mergeCell ref="AS112:CC112"/>
    <mergeCell ref="A113:B113"/>
    <mergeCell ref="C113:AE113"/>
    <mergeCell ref="AF113:AR113"/>
    <mergeCell ref="AS113:CC113"/>
    <mergeCell ref="A118:B118"/>
    <mergeCell ref="C118:AE118"/>
    <mergeCell ref="AF118:AR118"/>
    <mergeCell ref="AS118:CC118"/>
    <mergeCell ref="A119:B119"/>
    <mergeCell ref="C119:AE119"/>
    <mergeCell ref="AF119:AR119"/>
    <mergeCell ref="AS119:CC119"/>
    <mergeCell ref="A116:B116"/>
    <mergeCell ref="C116:AE116"/>
    <mergeCell ref="AF116:AR116"/>
    <mergeCell ref="AS116:CC116"/>
    <mergeCell ref="A117:B117"/>
    <mergeCell ref="C117:AE117"/>
    <mergeCell ref="AF117:AR117"/>
    <mergeCell ref="AS117:CC117"/>
    <mergeCell ref="A124:B124"/>
    <mergeCell ref="C124:AE124"/>
    <mergeCell ref="AF124:AR124"/>
    <mergeCell ref="AS124:CC124"/>
    <mergeCell ref="A125:B125"/>
    <mergeCell ref="C125:AE125"/>
    <mergeCell ref="AF125:AR125"/>
    <mergeCell ref="AS125:CC125"/>
    <mergeCell ref="A120:B120"/>
    <mergeCell ref="C120:AE120"/>
    <mergeCell ref="AF120:AR120"/>
    <mergeCell ref="AS120:CC120"/>
    <mergeCell ref="BO121:BP121"/>
    <mergeCell ref="BQ121:BR121"/>
    <mergeCell ref="BS121:BT121"/>
    <mergeCell ref="BU121:BW121"/>
    <mergeCell ref="BX121:BY121"/>
    <mergeCell ref="CA121:CB121"/>
    <mergeCell ref="A128:B128"/>
    <mergeCell ref="C128:AE128"/>
    <mergeCell ref="AF128:AR128"/>
    <mergeCell ref="AS128:CC128"/>
    <mergeCell ref="A129:B129"/>
    <mergeCell ref="C129:AE129"/>
    <mergeCell ref="AF129:AR129"/>
    <mergeCell ref="AS129:CC129"/>
    <mergeCell ref="A126:B126"/>
    <mergeCell ref="C126:AE126"/>
    <mergeCell ref="AF126:AR126"/>
    <mergeCell ref="AS126:CC126"/>
    <mergeCell ref="A127:B127"/>
    <mergeCell ref="C127:AE127"/>
    <mergeCell ref="AF127:AR127"/>
    <mergeCell ref="AS127:CC127"/>
    <mergeCell ref="A132:B132"/>
    <mergeCell ref="C132:AE132"/>
    <mergeCell ref="AF132:AR132"/>
    <mergeCell ref="AS132:CC132"/>
    <mergeCell ref="A133:B133"/>
    <mergeCell ref="C133:AE133"/>
    <mergeCell ref="AF133:AR133"/>
    <mergeCell ref="AS133:CC133"/>
    <mergeCell ref="A130:B130"/>
    <mergeCell ref="C130:AE130"/>
    <mergeCell ref="AF130:AR130"/>
    <mergeCell ref="AS130:CC130"/>
    <mergeCell ref="A131:B131"/>
    <mergeCell ref="C131:AE131"/>
    <mergeCell ref="AF131:AR131"/>
    <mergeCell ref="AS131:CC131"/>
    <mergeCell ref="A136:B136"/>
    <mergeCell ref="C136:AE136"/>
    <mergeCell ref="AF136:AR136"/>
    <mergeCell ref="AS136:CC136"/>
    <mergeCell ref="A137:B137"/>
    <mergeCell ref="C137:AE137"/>
    <mergeCell ref="AF137:AR137"/>
    <mergeCell ref="AS137:CC137"/>
    <mergeCell ref="A134:B134"/>
    <mergeCell ref="C134:AE134"/>
    <mergeCell ref="AF134:AR134"/>
    <mergeCell ref="AS134:CC134"/>
    <mergeCell ref="A135:B135"/>
    <mergeCell ref="C135:AE135"/>
    <mergeCell ref="AF135:AR135"/>
    <mergeCell ref="AS135:CC135"/>
    <mergeCell ref="A144:B144"/>
    <mergeCell ref="C144:AE144"/>
    <mergeCell ref="AF144:AR144"/>
    <mergeCell ref="AS144:CC144"/>
    <mergeCell ref="A142:B142"/>
    <mergeCell ref="C142:AE142"/>
    <mergeCell ref="AF142:AR142"/>
    <mergeCell ref="AS142:CC142"/>
    <mergeCell ref="A143:B143"/>
    <mergeCell ref="C143:AE143"/>
    <mergeCell ref="AF143:AR143"/>
    <mergeCell ref="AS143:CC143"/>
    <mergeCell ref="A140:B140"/>
    <mergeCell ref="C140:AE140"/>
    <mergeCell ref="AF140:AR140"/>
    <mergeCell ref="AS140:CC140"/>
    <mergeCell ref="A141:B141"/>
    <mergeCell ref="C141:AE141"/>
    <mergeCell ref="AF141:AR141"/>
    <mergeCell ref="AS141:CC141"/>
    <mergeCell ref="A138:B138"/>
    <mergeCell ref="C138:AE138"/>
    <mergeCell ref="AF138:AR138"/>
    <mergeCell ref="AS138:CC138"/>
    <mergeCell ref="A139:B139"/>
    <mergeCell ref="C139:AE139"/>
    <mergeCell ref="AF139:AR139"/>
    <mergeCell ref="AS139:CC139"/>
  </mergeCells>
  <phoneticPr fontId="1"/>
  <conditionalFormatting sqref="A15:E24">
    <cfRule type="expression" dxfId="21" priority="21">
      <formula>$CT15=TRUE</formula>
    </cfRule>
  </conditionalFormatting>
  <conditionalFormatting sqref="A15:H15">
    <cfRule type="expression" dxfId="20" priority="18">
      <formula>$CS$14=TRUE</formula>
    </cfRule>
  </conditionalFormatting>
  <conditionalFormatting sqref="A24:H24">
    <cfRule type="expression" dxfId="19" priority="9">
      <formula>$CS$14=TRUE</formula>
    </cfRule>
  </conditionalFormatting>
  <conditionalFormatting sqref="A9:J11">
    <cfRule type="expression" dxfId="18" priority="20">
      <formula>$CS$9=TRUE</formula>
    </cfRule>
  </conditionalFormatting>
  <conditionalFormatting sqref="A18:Q18">
    <cfRule type="expression" dxfId="17" priority="15">
      <formula>$CS$14=TRUE</formula>
    </cfRule>
  </conditionalFormatting>
  <conditionalFormatting sqref="A22:Q22">
    <cfRule type="expression" dxfId="16" priority="11">
      <formula>$CS$14=TRUE</formula>
    </cfRule>
  </conditionalFormatting>
  <conditionalFormatting sqref="A19:T19">
    <cfRule type="expression" dxfId="15" priority="14">
      <formula>$CS$14=TRUE</formula>
    </cfRule>
  </conditionalFormatting>
  <conditionalFormatting sqref="A21:T21">
    <cfRule type="expression" dxfId="14" priority="12">
      <formula>$CS$14=TRUE</formula>
    </cfRule>
  </conditionalFormatting>
  <conditionalFormatting sqref="A16:W16">
    <cfRule type="expression" dxfId="13" priority="17">
      <formula>$CS$14=TRUE</formula>
    </cfRule>
  </conditionalFormatting>
  <conditionalFormatting sqref="A17:Z17">
    <cfRule type="expression" dxfId="12" priority="16">
      <formula>$CS$14=TRUE</formula>
    </cfRule>
  </conditionalFormatting>
  <conditionalFormatting sqref="A20:Z20">
    <cfRule type="expression" dxfId="11" priority="13">
      <formula>$CS$14=TRUE</formula>
    </cfRule>
  </conditionalFormatting>
  <conditionalFormatting sqref="A23:Z23">
    <cfRule type="expression" dxfId="10" priority="10">
      <formula>$CS$14=TRUE</formula>
    </cfRule>
  </conditionalFormatting>
  <conditionalFormatting sqref="A13:AM24">
    <cfRule type="expression" dxfId="9" priority="8">
      <formula>AND($CS$9=TRUE,$CT$9=FALSE)</formula>
    </cfRule>
  </conditionalFormatting>
  <conditionalFormatting sqref="A75:BP75 A76:CC96">
    <cfRule type="expression" dxfId="8" priority="3">
      <formula>AND($CS$9=TRUE,$CT$9=FALSE)</formula>
    </cfRule>
  </conditionalFormatting>
  <conditionalFormatting sqref="A46:CC72">
    <cfRule type="expression" dxfId="7" priority="7">
      <formula>AND($CS$9=TRUE,$CT$9=FALSE)</formula>
    </cfRule>
  </conditionalFormatting>
  <conditionalFormatting sqref="A99:CC120">
    <cfRule type="expression" dxfId="6" priority="2">
      <formula>AND($CS$9=TRUE,$CT$9=FALSE)</formula>
    </cfRule>
  </conditionalFormatting>
  <conditionalFormatting sqref="A123:CC144">
    <cfRule type="expression" dxfId="5" priority="1">
      <formula>AND($CS$9=TRUE,$CT$9=FALSE)</formula>
    </cfRule>
  </conditionalFormatting>
  <conditionalFormatting sqref="F15:Z24">
    <cfRule type="expression" dxfId="4" priority="22">
      <formula>CU15=TRUE</formula>
    </cfRule>
  </conditionalFormatting>
  <conditionalFormatting sqref="L9:U11">
    <cfRule type="expression" dxfId="3" priority="19">
      <formula>$CT$9=TRUE</formula>
    </cfRule>
  </conditionalFormatting>
  <conditionalFormatting sqref="W9:AM9">
    <cfRule type="expression" dxfId="2" priority="6">
      <formula>$X$9&lt;&gt;""</formula>
    </cfRule>
  </conditionalFormatting>
  <conditionalFormatting sqref="W10:AM10">
    <cfRule type="expression" dxfId="1" priority="5">
      <formula>$X$10&lt;&gt;""</formula>
    </cfRule>
  </conditionalFormatting>
  <conditionalFormatting sqref="W11:AM11">
    <cfRule type="expression" dxfId="0" priority="4">
      <formula>$X$11&lt;&gt;""</formula>
    </cfRule>
  </conditionalFormatting>
  <printOptions horizontalCentered="1" verticalCentered="1"/>
  <pageMargins left="0.70866141732283461" right="0.70866141732283461" top="0.74803149606299213" bottom="0.74803149606299213" header="0.31496062992125984" footer="0.31496062992125984"/>
  <pageSetup paperSize="9" scale="75" fitToWidth="0" orientation="landscape" r:id="rId1"/>
  <rowBreaks count="1" manualBreakCount="1">
    <brk id="43" max="16383" man="1"/>
  </rowBreaks>
  <colBreaks count="1" manualBreakCount="1">
    <brk id="95" min="2" max="39"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U32"/>
  <sheetViews>
    <sheetView workbookViewId="0">
      <pane xSplit="1" topLeftCell="V1" activePane="topRight" state="frozen"/>
      <selection activeCell="AW36" sqref="AW36:AZ37"/>
      <selection pane="topRight" activeCell="AW36" sqref="AW36:AZ37"/>
    </sheetView>
  </sheetViews>
  <sheetFormatPr defaultColWidth="9" defaultRowHeight="13"/>
  <cols>
    <col min="1" max="1" width="23.90625" style="23" hidden="1" customWidth="1"/>
    <col min="2" max="2" width="7.90625" style="23" hidden="1" customWidth="1"/>
    <col min="3" max="3" width="8.36328125" style="23" hidden="1" customWidth="1"/>
    <col min="4" max="4" width="17.453125" style="23" hidden="1" customWidth="1"/>
    <col min="5" max="5" width="8.36328125" style="23" hidden="1" customWidth="1"/>
    <col min="6" max="6" width="24.90625" style="23" hidden="1" customWidth="1"/>
    <col min="7" max="7" width="18" style="23" hidden="1" customWidth="1"/>
    <col min="8" max="8" width="19.90625" style="23" hidden="1" customWidth="1"/>
    <col min="9" max="9" width="18.90625" style="23" hidden="1" customWidth="1"/>
    <col min="10" max="10" width="23.90625" style="23" hidden="1" customWidth="1"/>
    <col min="11" max="11" width="33.08984375" style="23" hidden="1" customWidth="1"/>
    <col min="12" max="12" width="15.08984375" style="23" hidden="1" customWidth="1"/>
    <col min="13" max="13" width="21.90625" style="23" hidden="1" customWidth="1"/>
    <col min="14" max="14" width="20.36328125" style="23" hidden="1" customWidth="1"/>
    <col min="15" max="15" width="20" style="23" hidden="1" customWidth="1"/>
    <col min="16" max="16" width="18.08984375" style="23" hidden="1" customWidth="1"/>
    <col min="17" max="17" width="20.453125" style="23" hidden="1" customWidth="1"/>
    <col min="18" max="18" width="22.453125" style="23" hidden="1" customWidth="1"/>
    <col min="19" max="19" width="23.90625" style="23" hidden="1" customWidth="1"/>
    <col min="20" max="20" width="21.6328125" style="23" hidden="1" customWidth="1"/>
    <col min="21" max="21" width="11.08984375" style="22" hidden="1" customWidth="1"/>
    <col min="22" max="16384" width="9" style="22"/>
  </cols>
  <sheetData>
    <row r="1" spans="1:21">
      <c r="A1" s="42" t="s">
        <v>39</v>
      </c>
      <c r="B1" s="43" t="s">
        <v>309</v>
      </c>
      <c r="C1" s="43" t="s">
        <v>310</v>
      </c>
      <c r="D1" s="43" t="s">
        <v>311</v>
      </c>
      <c r="E1" s="43" t="s">
        <v>312</v>
      </c>
      <c r="F1" s="43" t="s">
        <v>313</v>
      </c>
      <c r="G1" s="43" t="s">
        <v>314</v>
      </c>
      <c r="H1" s="43" t="s">
        <v>315</v>
      </c>
      <c r="I1" s="43" t="s">
        <v>316</v>
      </c>
      <c r="J1" s="43" t="s">
        <v>317</v>
      </c>
      <c r="K1" s="43" t="s">
        <v>318</v>
      </c>
      <c r="L1" s="43" t="s">
        <v>319</v>
      </c>
      <c r="M1" s="43" t="s">
        <v>320</v>
      </c>
      <c r="N1" s="43" t="s">
        <v>321</v>
      </c>
      <c r="O1" s="43" t="s">
        <v>322</v>
      </c>
      <c r="P1" s="43" t="s">
        <v>379</v>
      </c>
      <c r="Q1" s="43" t="s">
        <v>323</v>
      </c>
      <c r="R1" s="43" t="s">
        <v>324</v>
      </c>
      <c r="S1" s="43" t="s">
        <v>325</v>
      </c>
      <c r="T1" s="43" t="s">
        <v>326</v>
      </c>
      <c r="U1" s="43" t="s">
        <v>327</v>
      </c>
    </row>
    <row r="2" spans="1:21">
      <c r="A2" s="44" t="s">
        <v>368</v>
      </c>
      <c r="B2" s="44" t="s">
        <v>368</v>
      </c>
      <c r="C2" s="44" t="s">
        <v>368</v>
      </c>
      <c r="D2" s="44" t="s">
        <v>368</v>
      </c>
      <c r="E2" s="44" t="s">
        <v>368</v>
      </c>
      <c r="F2" s="44" t="s">
        <v>368</v>
      </c>
      <c r="G2" s="44" t="s">
        <v>368</v>
      </c>
      <c r="H2" s="44" t="s">
        <v>368</v>
      </c>
      <c r="I2" s="44" t="s">
        <v>368</v>
      </c>
      <c r="J2" s="44" t="s">
        <v>368</v>
      </c>
      <c r="K2" s="44" t="s">
        <v>368</v>
      </c>
      <c r="L2" s="44" t="s">
        <v>368</v>
      </c>
      <c r="M2" s="44" t="s">
        <v>368</v>
      </c>
      <c r="N2" s="44" t="s">
        <v>368</v>
      </c>
      <c r="O2" s="44" t="s">
        <v>368</v>
      </c>
      <c r="P2" s="44" t="s">
        <v>368</v>
      </c>
      <c r="Q2" s="44" t="s">
        <v>368</v>
      </c>
      <c r="R2" s="44" t="s">
        <v>368</v>
      </c>
      <c r="S2" s="44" t="s">
        <v>368</v>
      </c>
      <c r="T2" s="44" t="s">
        <v>368</v>
      </c>
      <c r="U2" s="44" t="s">
        <v>368</v>
      </c>
    </row>
    <row r="3" spans="1:21">
      <c r="A3" s="45" t="s">
        <v>109</v>
      </c>
      <c r="B3" s="45" t="s">
        <v>145</v>
      </c>
      <c r="C3" s="45" t="s">
        <v>110</v>
      </c>
      <c r="D3" s="45" t="s">
        <v>311</v>
      </c>
      <c r="E3" s="45" t="s">
        <v>120</v>
      </c>
      <c r="F3" s="45" t="s">
        <v>654</v>
      </c>
      <c r="G3" s="45" t="s">
        <v>328</v>
      </c>
      <c r="H3" s="45" t="s">
        <v>649</v>
      </c>
      <c r="I3" s="46" t="s">
        <v>642</v>
      </c>
      <c r="J3" s="46" t="s">
        <v>630</v>
      </c>
      <c r="K3" s="45" t="s">
        <v>624</v>
      </c>
      <c r="L3" s="45" t="s">
        <v>329</v>
      </c>
      <c r="M3" s="45" t="s">
        <v>375</v>
      </c>
      <c r="N3" s="45" t="s">
        <v>146</v>
      </c>
      <c r="O3" s="45" t="s">
        <v>149</v>
      </c>
      <c r="P3" s="45" t="s">
        <v>330</v>
      </c>
      <c r="Q3" s="45" t="s">
        <v>331</v>
      </c>
      <c r="R3" s="45" t="s">
        <v>332</v>
      </c>
      <c r="S3" s="45" t="s">
        <v>621</v>
      </c>
      <c r="T3" s="46" t="s">
        <v>208</v>
      </c>
      <c r="U3" s="46" t="s">
        <v>210</v>
      </c>
    </row>
    <row r="4" spans="1:21">
      <c r="A4" s="45" t="s">
        <v>110</v>
      </c>
      <c r="B4" s="45" t="s">
        <v>118</v>
      </c>
      <c r="C4" s="45" t="s">
        <v>119</v>
      </c>
      <c r="D4" s="45"/>
      <c r="E4" s="45" t="s">
        <v>121</v>
      </c>
      <c r="F4" s="45" t="s">
        <v>655</v>
      </c>
      <c r="G4" s="45" t="s">
        <v>333</v>
      </c>
      <c r="H4" s="45" t="s">
        <v>650</v>
      </c>
      <c r="I4" s="46" t="s">
        <v>643</v>
      </c>
      <c r="J4" s="46" t="s">
        <v>631</v>
      </c>
      <c r="K4" s="45" t="s">
        <v>625</v>
      </c>
      <c r="L4" s="45" t="s">
        <v>334</v>
      </c>
      <c r="M4" s="45" t="s">
        <v>377</v>
      </c>
      <c r="N4" s="45" t="s">
        <v>147</v>
      </c>
      <c r="O4" s="45" t="s">
        <v>150</v>
      </c>
      <c r="P4" s="45" t="s">
        <v>152</v>
      </c>
      <c r="Q4" s="45" t="s">
        <v>335</v>
      </c>
      <c r="R4" s="45" t="s">
        <v>336</v>
      </c>
      <c r="S4" s="45" t="s">
        <v>622</v>
      </c>
      <c r="T4" s="45" t="s">
        <v>209</v>
      </c>
      <c r="U4" s="47"/>
    </row>
    <row r="5" spans="1:21">
      <c r="A5" s="45" t="s">
        <v>111</v>
      </c>
      <c r="B5" s="45"/>
      <c r="C5" s="45"/>
      <c r="D5" s="45"/>
      <c r="E5" s="45" t="s">
        <v>122</v>
      </c>
      <c r="F5" s="45" t="s">
        <v>656</v>
      </c>
      <c r="G5" s="45" t="s">
        <v>337</v>
      </c>
      <c r="H5" s="45" t="s">
        <v>651</v>
      </c>
      <c r="I5" s="46" t="s">
        <v>644</v>
      </c>
      <c r="J5" s="46" t="s">
        <v>632</v>
      </c>
      <c r="K5" s="45" t="s">
        <v>626</v>
      </c>
      <c r="L5" s="45" t="s">
        <v>338</v>
      </c>
      <c r="M5" s="45" t="s">
        <v>376</v>
      </c>
      <c r="N5" s="45" t="s">
        <v>148</v>
      </c>
      <c r="O5" s="45" t="s">
        <v>151</v>
      </c>
      <c r="P5" s="45"/>
      <c r="Q5" s="45" t="s">
        <v>339</v>
      </c>
      <c r="R5" s="45"/>
      <c r="S5" s="45" t="s">
        <v>623</v>
      </c>
      <c r="T5" s="45"/>
      <c r="U5" s="47"/>
    </row>
    <row r="6" spans="1:21">
      <c r="A6" s="45" t="s">
        <v>112</v>
      </c>
      <c r="B6" s="45"/>
      <c r="C6" s="45"/>
      <c r="D6" s="45"/>
      <c r="E6" s="45"/>
      <c r="F6" s="45" t="s">
        <v>657</v>
      </c>
      <c r="G6" s="45" t="s">
        <v>340</v>
      </c>
      <c r="H6" s="45" t="s">
        <v>652</v>
      </c>
      <c r="I6" s="46" t="s">
        <v>645</v>
      </c>
      <c r="J6" s="46" t="s">
        <v>633</v>
      </c>
      <c r="K6" s="45" t="s">
        <v>627</v>
      </c>
      <c r="L6" s="45"/>
      <c r="M6" s="45" t="s">
        <v>378</v>
      </c>
      <c r="N6" s="45"/>
      <c r="O6" s="45"/>
      <c r="P6" s="45"/>
      <c r="Q6" s="45"/>
      <c r="R6" s="45"/>
      <c r="S6" s="45" t="s">
        <v>202</v>
      </c>
      <c r="T6" s="45"/>
      <c r="U6" s="47"/>
    </row>
    <row r="7" spans="1:21">
      <c r="A7" s="45" t="s">
        <v>113</v>
      </c>
      <c r="B7" s="45"/>
      <c r="C7" s="45"/>
      <c r="D7" s="45"/>
      <c r="E7" s="45"/>
      <c r="F7" s="45" t="s">
        <v>658</v>
      </c>
      <c r="G7" s="45"/>
      <c r="H7" s="45" t="s">
        <v>653</v>
      </c>
      <c r="I7" s="46" t="s">
        <v>646</v>
      </c>
      <c r="J7" s="46" t="s">
        <v>634</v>
      </c>
      <c r="K7" s="45" t="s">
        <v>628</v>
      </c>
      <c r="L7" s="45"/>
      <c r="M7" s="45"/>
      <c r="N7" s="45"/>
      <c r="O7" s="45"/>
      <c r="P7" s="45"/>
      <c r="Q7" s="45"/>
      <c r="R7" s="45"/>
      <c r="S7" s="45" t="s">
        <v>203</v>
      </c>
      <c r="T7" s="45"/>
      <c r="U7" s="47"/>
    </row>
    <row r="8" spans="1:21">
      <c r="A8" s="45" t="s">
        <v>114</v>
      </c>
      <c r="B8" s="45"/>
      <c r="C8" s="45"/>
      <c r="D8" s="45"/>
      <c r="E8" s="45"/>
      <c r="F8" s="45" t="s">
        <v>659</v>
      </c>
      <c r="G8" s="45"/>
      <c r="H8" s="45"/>
      <c r="I8" s="46" t="s">
        <v>647</v>
      </c>
      <c r="J8" s="46" t="s">
        <v>635</v>
      </c>
      <c r="K8" s="45" t="s">
        <v>629</v>
      </c>
      <c r="L8" s="45"/>
      <c r="M8" s="45"/>
      <c r="N8" s="45"/>
      <c r="O8" s="45"/>
      <c r="P8" s="45"/>
      <c r="Q8" s="45"/>
      <c r="R8" s="45"/>
      <c r="S8" s="45" t="s">
        <v>204</v>
      </c>
      <c r="T8" s="45"/>
      <c r="U8" s="47"/>
    </row>
    <row r="9" spans="1:21">
      <c r="A9" s="45" t="s">
        <v>115</v>
      </c>
      <c r="B9" s="45"/>
      <c r="C9" s="45"/>
      <c r="D9" s="45"/>
      <c r="E9" s="45"/>
      <c r="F9" s="45" t="s">
        <v>660</v>
      </c>
      <c r="G9" s="45"/>
      <c r="H9" s="45"/>
      <c r="I9" s="46" t="s">
        <v>648</v>
      </c>
      <c r="J9" s="46" t="s">
        <v>636</v>
      </c>
      <c r="K9" s="45"/>
      <c r="L9" s="45"/>
      <c r="M9" s="45"/>
      <c r="N9" s="45"/>
      <c r="O9" s="45"/>
      <c r="P9" s="45"/>
      <c r="Q9" s="45"/>
      <c r="R9" s="45"/>
      <c r="S9" s="45" t="s">
        <v>205</v>
      </c>
      <c r="T9" s="45"/>
      <c r="U9" s="47"/>
    </row>
    <row r="10" spans="1:21">
      <c r="A10" s="45" t="s">
        <v>316</v>
      </c>
      <c r="B10" s="45"/>
      <c r="C10" s="45"/>
      <c r="D10" s="45"/>
      <c r="E10" s="45"/>
      <c r="F10" s="45" t="s">
        <v>661</v>
      </c>
      <c r="G10" s="45"/>
      <c r="H10" s="45"/>
      <c r="I10" s="46" t="s">
        <v>144</v>
      </c>
      <c r="J10" s="46" t="s">
        <v>637</v>
      </c>
      <c r="K10" s="45"/>
      <c r="L10" s="45"/>
      <c r="M10" s="45"/>
      <c r="N10" s="45"/>
      <c r="O10" s="45"/>
      <c r="P10" s="45"/>
      <c r="Q10" s="45"/>
      <c r="R10" s="45"/>
      <c r="S10" s="45" t="s">
        <v>206</v>
      </c>
      <c r="T10" s="45"/>
      <c r="U10" s="47"/>
    </row>
    <row r="11" spans="1:21">
      <c r="A11" s="45" t="s">
        <v>116</v>
      </c>
      <c r="B11" s="45"/>
      <c r="C11" s="45"/>
      <c r="D11" s="45"/>
      <c r="E11" s="45"/>
      <c r="F11" s="45" t="s">
        <v>662</v>
      </c>
      <c r="G11" s="45"/>
      <c r="H11" s="45"/>
      <c r="I11" s="45"/>
      <c r="J11" s="46" t="s">
        <v>638</v>
      </c>
      <c r="K11" s="45"/>
      <c r="L11" s="45"/>
      <c r="M11" s="45"/>
      <c r="N11" s="45"/>
      <c r="O11" s="45"/>
      <c r="P11" s="45"/>
      <c r="Q11" s="45"/>
      <c r="R11" s="45"/>
      <c r="S11" s="45" t="s">
        <v>207</v>
      </c>
      <c r="T11" s="45"/>
      <c r="U11" s="47"/>
    </row>
    <row r="12" spans="1:21">
      <c r="A12" s="45" t="s">
        <v>117</v>
      </c>
      <c r="B12" s="45"/>
      <c r="C12" s="45"/>
      <c r="D12" s="45"/>
      <c r="E12" s="45"/>
      <c r="F12" s="45" t="s">
        <v>663</v>
      </c>
      <c r="G12" s="45"/>
      <c r="H12" s="45"/>
      <c r="I12" s="45"/>
      <c r="J12" s="46" t="s">
        <v>639</v>
      </c>
      <c r="K12" s="45"/>
      <c r="L12" s="45"/>
      <c r="M12" s="45"/>
      <c r="N12" s="45"/>
      <c r="O12" s="45"/>
      <c r="P12" s="45"/>
      <c r="Q12" s="45"/>
      <c r="R12" s="45"/>
      <c r="S12" s="45"/>
      <c r="T12" s="45"/>
      <c r="U12" s="47"/>
    </row>
    <row r="13" spans="1:21">
      <c r="A13" s="45" t="s">
        <v>123</v>
      </c>
      <c r="B13" s="45"/>
      <c r="C13" s="45"/>
      <c r="D13" s="45"/>
      <c r="E13" s="45"/>
      <c r="F13" s="45" t="s">
        <v>664</v>
      </c>
      <c r="G13" s="45"/>
      <c r="H13" s="45"/>
      <c r="I13" s="45"/>
      <c r="J13" s="46" t="s">
        <v>640</v>
      </c>
      <c r="K13" s="45"/>
      <c r="L13" s="45"/>
      <c r="M13" s="45"/>
      <c r="N13" s="45"/>
      <c r="O13" s="45"/>
      <c r="P13" s="45"/>
      <c r="Q13" s="45"/>
      <c r="R13" s="45"/>
      <c r="S13" s="45"/>
      <c r="T13" s="45"/>
      <c r="U13" s="47"/>
    </row>
    <row r="14" spans="1:21">
      <c r="A14" s="45" t="s">
        <v>320</v>
      </c>
      <c r="B14" s="45"/>
      <c r="C14" s="45"/>
      <c r="D14" s="45"/>
      <c r="E14" s="45"/>
      <c r="F14" s="45" t="s">
        <v>665</v>
      </c>
      <c r="G14" s="45"/>
      <c r="H14" s="45"/>
      <c r="I14" s="45"/>
      <c r="J14" s="46" t="s">
        <v>641</v>
      </c>
      <c r="K14" s="45"/>
      <c r="L14" s="45"/>
      <c r="M14" s="45"/>
      <c r="N14" s="45"/>
      <c r="O14" s="45"/>
      <c r="P14" s="45"/>
      <c r="Q14" s="45"/>
      <c r="R14" s="45"/>
      <c r="S14" s="45"/>
      <c r="T14" s="45"/>
      <c r="U14" s="47"/>
    </row>
    <row r="15" spans="1:21">
      <c r="A15" s="45" t="s">
        <v>124</v>
      </c>
      <c r="B15" s="45"/>
      <c r="C15" s="45"/>
      <c r="D15" s="45"/>
      <c r="E15" s="45"/>
      <c r="F15" s="45" t="s">
        <v>666</v>
      </c>
      <c r="G15" s="45"/>
      <c r="H15" s="45"/>
      <c r="I15" s="45"/>
      <c r="J15" s="45"/>
      <c r="K15" s="45"/>
      <c r="L15" s="45"/>
      <c r="M15" s="45"/>
      <c r="N15" s="45"/>
      <c r="O15" s="45"/>
      <c r="P15" s="45"/>
      <c r="Q15" s="45"/>
      <c r="R15" s="45"/>
      <c r="S15" s="45"/>
      <c r="T15" s="45"/>
      <c r="U15" s="47"/>
    </row>
    <row r="16" spans="1:21">
      <c r="A16" s="45" t="s">
        <v>125</v>
      </c>
      <c r="B16" s="45"/>
      <c r="C16" s="45"/>
      <c r="D16" s="45"/>
      <c r="E16" s="45"/>
      <c r="F16" s="45" t="s">
        <v>667</v>
      </c>
      <c r="G16" s="45"/>
      <c r="H16" s="45"/>
      <c r="I16" s="45"/>
      <c r="J16" s="45"/>
      <c r="K16" s="45"/>
      <c r="L16" s="45"/>
      <c r="M16" s="45"/>
      <c r="N16" s="45"/>
      <c r="O16" s="45"/>
      <c r="P16" s="45"/>
      <c r="Q16" s="45"/>
      <c r="R16" s="45"/>
      <c r="S16" s="45"/>
      <c r="T16" s="45"/>
      <c r="U16" s="47"/>
    </row>
    <row r="17" spans="1:21">
      <c r="A17" s="45" t="s">
        <v>380</v>
      </c>
      <c r="B17" s="45"/>
      <c r="C17" s="45"/>
      <c r="D17" s="45"/>
      <c r="E17" s="45"/>
      <c r="F17" s="45" t="s">
        <v>134</v>
      </c>
      <c r="G17" s="45"/>
      <c r="H17" s="45"/>
      <c r="I17" s="45"/>
      <c r="J17" s="45"/>
      <c r="K17" s="45"/>
      <c r="L17" s="45"/>
      <c r="M17" s="45"/>
      <c r="N17" s="45"/>
      <c r="O17" s="45"/>
      <c r="P17" s="45"/>
      <c r="Q17" s="45"/>
      <c r="R17" s="45"/>
      <c r="S17" s="45"/>
      <c r="T17" s="45"/>
      <c r="U17" s="47"/>
    </row>
    <row r="18" spans="1:21">
      <c r="A18" s="45" t="s">
        <v>126</v>
      </c>
      <c r="B18" s="45"/>
      <c r="C18" s="45"/>
      <c r="D18" s="45"/>
      <c r="E18" s="45"/>
      <c r="F18" s="45" t="s">
        <v>135</v>
      </c>
      <c r="G18" s="45"/>
      <c r="H18" s="45"/>
      <c r="I18" s="45"/>
      <c r="J18" s="45"/>
      <c r="K18" s="45"/>
      <c r="L18" s="45"/>
      <c r="M18" s="45"/>
      <c r="N18" s="45"/>
      <c r="O18" s="45"/>
      <c r="P18" s="45"/>
      <c r="Q18" s="45"/>
      <c r="R18" s="45"/>
      <c r="S18" s="45"/>
      <c r="T18" s="45"/>
      <c r="U18" s="47"/>
    </row>
    <row r="19" spans="1:21">
      <c r="A19" s="45" t="s">
        <v>127</v>
      </c>
      <c r="B19" s="45"/>
      <c r="C19" s="45"/>
      <c r="D19" s="45"/>
      <c r="E19" s="45"/>
      <c r="F19" s="45" t="s">
        <v>136</v>
      </c>
      <c r="G19" s="45"/>
      <c r="H19" s="45"/>
      <c r="I19" s="45"/>
      <c r="J19" s="45"/>
      <c r="K19" s="45"/>
      <c r="L19" s="45"/>
      <c r="M19" s="45"/>
      <c r="N19" s="45"/>
      <c r="O19" s="45"/>
      <c r="P19" s="45"/>
      <c r="Q19" s="45"/>
      <c r="R19" s="45"/>
      <c r="S19" s="45"/>
      <c r="T19" s="45"/>
      <c r="U19" s="47"/>
    </row>
    <row r="20" spans="1:21">
      <c r="A20" s="46" t="s">
        <v>325</v>
      </c>
      <c r="B20" s="45"/>
      <c r="C20" s="45"/>
      <c r="D20" s="45"/>
      <c r="E20" s="45"/>
      <c r="F20" s="45" t="s">
        <v>137</v>
      </c>
      <c r="G20" s="45"/>
      <c r="H20" s="45"/>
      <c r="I20" s="45"/>
      <c r="J20" s="45"/>
      <c r="K20" s="45"/>
      <c r="L20" s="45"/>
      <c r="M20" s="45"/>
      <c r="N20" s="45"/>
      <c r="O20" s="45"/>
      <c r="P20" s="45"/>
      <c r="Q20" s="45"/>
      <c r="R20" s="45"/>
      <c r="S20" s="45"/>
      <c r="T20" s="45"/>
      <c r="U20" s="47"/>
    </row>
    <row r="21" spans="1:21">
      <c r="A21" s="45" t="s">
        <v>341</v>
      </c>
      <c r="B21" s="45"/>
      <c r="C21" s="45"/>
      <c r="D21" s="45"/>
      <c r="E21" s="45"/>
      <c r="F21" s="45" t="s">
        <v>138</v>
      </c>
      <c r="G21" s="45"/>
      <c r="H21" s="45"/>
      <c r="I21" s="45"/>
      <c r="J21" s="45"/>
      <c r="K21" s="45"/>
      <c r="L21" s="45"/>
      <c r="M21" s="45"/>
      <c r="N21" s="45"/>
      <c r="O21" s="45"/>
      <c r="P21" s="45"/>
      <c r="Q21" s="45"/>
      <c r="R21" s="45"/>
      <c r="S21" s="45"/>
      <c r="T21" s="45"/>
      <c r="U21" s="47"/>
    </row>
    <row r="22" spans="1:21">
      <c r="A22" s="45" t="s">
        <v>128</v>
      </c>
      <c r="B22" s="45"/>
      <c r="C22" s="45"/>
      <c r="D22" s="45"/>
      <c r="E22" s="45"/>
      <c r="F22" s="45" t="s">
        <v>139</v>
      </c>
      <c r="G22" s="45"/>
      <c r="H22" s="45"/>
      <c r="I22" s="45"/>
      <c r="J22" s="45"/>
      <c r="K22" s="45"/>
      <c r="L22" s="45"/>
      <c r="M22" s="45"/>
      <c r="N22" s="45"/>
      <c r="O22" s="45"/>
      <c r="P22" s="45"/>
      <c r="Q22" s="45"/>
      <c r="R22" s="45"/>
      <c r="S22" s="45"/>
      <c r="T22" s="45"/>
      <c r="U22" s="47"/>
    </row>
    <row r="23" spans="1:21">
      <c r="A23" s="45"/>
      <c r="B23" s="45"/>
      <c r="C23" s="45"/>
      <c r="D23" s="45"/>
      <c r="E23" s="45"/>
      <c r="F23" s="45" t="s">
        <v>140</v>
      </c>
      <c r="G23" s="45"/>
      <c r="H23" s="45"/>
      <c r="I23" s="45"/>
      <c r="J23" s="45"/>
      <c r="K23" s="45"/>
      <c r="L23" s="45"/>
      <c r="M23" s="45"/>
      <c r="N23" s="45"/>
      <c r="O23" s="45"/>
      <c r="P23" s="45"/>
      <c r="Q23" s="45"/>
      <c r="R23" s="45"/>
      <c r="S23" s="45"/>
      <c r="T23" s="45"/>
      <c r="U23" s="47"/>
    </row>
    <row r="24" spans="1:21">
      <c r="A24" s="45"/>
      <c r="B24" s="45"/>
      <c r="C24" s="45"/>
      <c r="D24" s="45"/>
      <c r="E24" s="45"/>
      <c r="F24" s="45" t="s">
        <v>141</v>
      </c>
      <c r="G24" s="45"/>
      <c r="H24" s="45"/>
      <c r="I24" s="45"/>
      <c r="J24" s="45"/>
      <c r="K24" s="45"/>
      <c r="L24" s="45"/>
      <c r="M24" s="45"/>
      <c r="N24" s="45"/>
      <c r="O24" s="45"/>
      <c r="P24" s="45"/>
      <c r="Q24" s="45"/>
      <c r="R24" s="45"/>
      <c r="S24" s="45"/>
      <c r="T24" s="45"/>
      <c r="U24" s="47"/>
    </row>
    <row r="25" spans="1:21">
      <c r="A25" s="45"/>
      <c r="B25" s="45"/>
      <c r="C25" s="45"/>
      <c r="D25" s="45"/>
      <c r="E25" s="45"/>
      <c r="F25" s="45" t="s">
        <v>668</v>
      </c>
      <c r="G25" s="45"/>
      <c r="H25" s="45"/>
      <c r="I25" s="45"/>
      <c r="J25" s="45"/>
      <c r="K25" s="45"/>
      <c r="L25" s="45"/>
      <c r="M25" s="45"/>
      <c r="N25" s="45"/>
      <c r="O25" s="45"/>
      <c r="P25" s="45"/>
      <c r="Q25" s="45"/>
      <c r="R25" s="45"/>
      <c r="S25" s="45"/>
      <c r="T25" s="45"/>
      <c r="U25" s="47"/>
    </row>
    <row r="26" spans="1:21">
      <c r="A26" s="45"/>
      <c r="B26" s="45"/>
      <c r="C26" s="45"/>
      <c r="D26" s="45"/>
      <c r="E26" s="45"/>
      <c r="F26" s="45" t="s">
        <v>669</v>
      </c>
      <c r="G26" s="45"/>
      <c r="H26" s="45"/>
      <c r="I26" s="45"/>
      <c r="J26" s="45"/>
      <c r="K26" s="45"/>
      <c r="L26" s="45"/>
      <c r="M26" s="45"/>
      <c r="N26" s="45"/>
      <c r="O26" s="45"/>
      <c r="P26" s="45"/>
      <c r="Q26" s="45"/>
      <c r="R26" s="45"/>
      <c r="S26" s="45"/>
      <c r="T26" s="45"/>
      <c r="U26" s="47"/>
    </row>
    <row r="31" spans="1:21" ht="17.5">
      <c r="C31" s="24"/>
    </row>
    <row r="32" spans="1:21" ht="13.5" customHeight="1"/>
  </sheetData>
  <sheetProtection selectLockedCells="1" selectUnlockedCells="1"/>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49"/>
  <sheetViews>
    <sheetView showGridLines="0" topLeftCell="E1" zoomScaleNormal="100" workbookViewId="0">
      <selection activeCell="AW36" sqref="AW36:AZ37"/>
    </sheetView>
  </sheetViews>
  <sheetFormatPr defaultColWidth="9" defaultRowHeight="13"/>
  <cols>
    <col min="1" max="2" width="9" style="20" hidden="1" customWidth="1"/>
    <col min="3" max="3" width="11.36328125" style="25" hidden="1" customWidth="1"/>
    <col min="4" max="4" width="9" style="20" hidden="1" customWidth="1"/>
    <col min="5" max="6" width="9" style="20" customWidth="1"/>
    <col min="7" max="7" width="9" style="20"/>
    <col min="8" max="8" width="8.36328125" style="20" customWidth="1"/>
    <col min="9" max="16384" width="9" style="20"/>
  </cols>
  <sheetData>
    <row r="1" spans="1:4">
      <c r="C1" s="20"/>
    </row>
    <row r="2" spans="1:4">
      <c r="A2" s="21" t="s">
        <v>304</v>
      </c>
      <c r="B2" s="21" t="s">
        <v>304</v>
      </c>
      <c r="C2" s="21" t="s">
        <v>304</v>
      </c>
      <c r="D2" s="21" t="s">
        <v>304</v>
      </c>
    </row>
    <row r="3" spans="1:4">
      <c r="A3" s="20" t="s">
        <v>216</v>
      </c>
      <c r="B3" s="20" t="s">
        <v>303</v>
      </c>
      <c r="C3" s="20" t="s">
        <v>674</v>
      </c>
      <c r="D3" s="20" t="s">
        <v>447</v>
      </c>
    </row>
    <row r="4" spans="1:4">
      <c r="A4" s="20" t="s">
        <v>217</v>
      </c>
      <c r="B4" s="20" t="s">
        <v>257</v>
      </c>
      <c r="C4" s="20" t="s">
        <v>675</v>
      </c>
      <c r="D4" s="20" t="s">
        <v>448</v>
      </c>
    </row>
    <row r="5" spans="1:4">
      <c r="A5" s="20" t="s">
        <v>218</v>
      </c>
      <c r="B5" s="20" t="s">
        <v>258</v>
      </c>
      <c r="C5" s="20" t="s">
        <v>676</v>
      </c>
    </row>
    <row r="6" spans="1:4">
      <c r="A6" s="20" t="s">
        <v>219</v>
      </c>
      <c r="B6" s="20" t="s">
        <v>259</v>
      </c>
      <c r="C6" s="20"/>
    </row>
    <row r="7" spans="1:4">
      <c r="A7" s="20" t="s">
        <v>220</v>
      </c>
      <c r="B7" s="20" t="s">
        <v>260</v>
      </c>
      <c r="C7" s="20"/>
    </row>
    <row r="8" spans="1:4">
      <c r="A8" s="20" t="s">
        <v>221</v>
      </c>
      <c r="B8" s="20" t="s">
        <v>261</v>
      </c>
      <c r="C8" s="20"/>
    </row>
    <row r="9" spans="1:4">
      <c r="A9" s="20" t="s">
        <v>222</v>
      </c>
      <c r="B9" s="20" t="s">
        <v>262</v>
      </c>
      <c r="C9" s="20"/>
      <c r="D9" s="21"/>
    </row>
    <row r="10" spans="1:4">
      <c r="A10" s="20" t="s">
        <v>162</v>
      </c>
      <c r="B10" s="20" t="s">
        <v>263</v>
      </c>
      <c r="C10" s="20"/>
    </row>
    <row r="11" spans="1:4">
      <c r="A11" s="20" t="s">
        <v>163</v>
      </c>
      <c r="B11" s="20" t="s">
        <v>264</v>
      </c>
      <c r="C11" s="20"/>
    </row>
    <row r="12" spans="1:4">
      <c r="A12" s="20" t="s">
        <v>164</v>
      </c>
      <c r="B12" s="20" t="s">
        <v>265</v>
      </c>
      <c r="C12" s="20"/>
    </row>
    <row r="13" spans="1:4">
      <c r="A13" s="20" t="s">
        <v>165</v>
      </c>
      <c r="B13" s="20" t="s">
        <v>266</v>
      </c>
      <c r="C13" s="20"/>
    </row>
    <row r="14" spans="1:4">
      <c r="A14" s="20" t="s">
        <v>166</v>
      </c>
      <c r="B14" s="20" t="s">
        <v>267</v>
      </c>
      <c r="C14" s="20"/>
    </row>
    <row r="15" spans="1:4">
      <c r="A15" s="20" t="s">
        <v>167</v>
      </c>
      <c r="B15" s="20" t="s">
        <v>268</v>
      </c>
      <c r="C15" s="20"/>
    </row>
    <row r="16" spans="1:4">
      <c r="A16" s="20" t="s">
        <v>223</v>
      </c>
      <c r="B16" s="20" t="s">
        <v>269</v>
      </c>
      <c r="C16" s="20"/>
    </row>
    <row r="17" spans="1:3">
      <c r="A17" s="20" t="s">
        <v>224</v>
      </c>
      <c r="B17" s="20" t="s">
        <v>270</v>
      </c>
      <c r="C17" s="20"/>
    </row>
    <row r="18" spans="1:3">
      <c r="A18" s="20" t="s">
        <v>225</v>
      </c>
      <c r="B18" s="20" t="s">
        <v>271</v>
      </c>
      <c r="C18" s="20"/>
    </row>
    <row r="19" spans="1:3">
      <c r="A19" s="20" t="s">
        <v>226</v>
      </c>
      <c r="B19" s="20" t="s">
        <v>272</v>
      </c>
      <c r="C19" s="20"/>
    </row>
    <row r="20" spans="1:3">
      <c r="A20" s="20" t="s">
        <v>227</v>
      </c>
      <c r="B20" s="20" t="s">
        <v>273</v>
      </c>
      <c r="C20" s="20"/>
    </row>
    <row r="21" spans="1:3">
      <c r="A21" s="20" t="s">
        <v>228</v>
      </c>
      <c r="B21" s="20" t="s">
        <v>274</v>
      </c>
    </row>
    <row r="22" spans="1:3">
      <c r="A22" s="20" t="s">
        <v>229</v>
      </c>
      <c r="B22" s="20" t="s">
        <v>275</v>
      </c>
    </row>
    <row r="23" spans="1:3">
      <c r="A23" s="20" t="s">
        <v>230</v>
      </c>
      <c r="B23" s="20" t="s">
        <v>276</v>
      </c>
    </row>
    <row r="24" spans="1:3">
      <c r="A24" s="20" t="s">
        <v>231</v>
      </c>
      <c r="B24" s="20" t="s">
        <v>277</v>
      </c>
    </row>
    <row r="25" spans="1:3">
      <c r="A25" s="20" t="s">
        <v>232</v>
      </c>
      <c r="B25" s="20" t="s">
        <v>278</v>
      </c>
    </row>
    <row r="26" spans="1:3">
      <c r="A26" s="20" t="s">
        <v>233</v>
      </c>
      <c r="B26" s="20" t="s">
        <v>279</v>
      </c>
    </row>
    <row r="27" spans="1:3">
      <c r="A27" s="20" t="s">
        <v>234</v>
      </c>
      <c r="B27" s="20" t="s">
        <v>280</v>
      </c>
    </row>
    <row r="28" spans="1:3">
      <c r="A28" s="20" t="s">
        <v>235</v>
      </c>
      <c r="B28" s="20" t="s">
        <v>281</v>
      </c>
    </row>
    <row r="29" spans="1:3">
      <c r="A29" s="20" t="s">
        <v>236</v>
      </c>
      <c r="B29" s="20" t="s">
        <v>282</v>
      </c>
    </row>
    <row r="30" spans="1:3">
      <c r="A30" s="20" t="s">
        <v>237</v>
      </c>
      <c r="B30" s="20" t="s">
        <v>283</v>
      </c>
    </row>
    <row r="31" spans="1:3">
      <c r="A31" s="20" t="s">
        <v>238</v>
      </c>
      <c r="B31" s="20" t="s">
        <v>284</v>
      </c>
    </row>
    <row r="32" spans="1:3">
      <c r="A32" s="20" t="s">
        <v>239</v>
      </c>
      <c r="B32" s="20" t="s">
        <v>285</v>
      </c>
    </row>
    <row r="33" spans="1:2">
      <c r="A33" s="20" t="s">
        <v>240</v>
      </c>
      <c r="B33" s="20" t="s">
        <v>286</v>
      </c>
    </row>
    <row r="34" spans="1:2">
      <c r="A34" s="20" t="s">
        <v>241</v>
      </c>
      <c r="B34" s="20" t="s">
        <v>287</v>
      </c>
    </row>
    <row r="35" spans="1:2">
      <c r="A35" s="20" t="s">
        <v>242</v>
      </c>
      <c r="B35" s="20" t="s">
        <v>288</v>
      </c>
    </row>
    <row r="36" spans="1:2">
      <c r="A36" s="20" t="s">
        <v>243</v>
      </c>
      <c r="B36" s="20" t="s">
        <v>289</v>
      </c>
    </row>
    <row r="37" spans="1:2">
      <c r="A37" s="20" t="s">
        <v>244</v>
      </c>
      <c r="B37" s="20" t="s">
        <v>290</v>
      </c>
    </row>
    <row r="38" spans="1:2">
      <c r="A38" s="20" t="s">
        <v>245</v>
      </c>
      <c r="B38" s="20" t="s">
        <v>291</v>
      </c>
    </row>
    <row r="39" spans="1:2">
      <c r="A39" s="20" t="s">
        <v>246</v>
      </c>
      <c r="B39" s="20" t="s">
        <v>292</v>
      </c>
    </row>
    <row r="40" spans="1:2">
      <c r="A40" s="20" t="s">
        <v>247</v>
      </c>
      <c r="B40" s="20" t="s">
        <v>293</v>
      </c>
    </row>
    <row r="41" spans="1:2">
      <c r="A41" s="20" t="s">
        <v>248</v>
      </c>
      <c r="B41" s="20" t="s">
        <v>294</v>
      </c>
    </row>
    <row r="42" spans="1:2">
      <c r="A42" s="20" t="s">
        <v>249</v>
      </c>
      <c r="B42" s="20" t="s">
        <v>295</v>
      </c>
    </row>
    <row r="43" spans="1:2">
      <c r="A43" s="20" t="s">
        <v>250</v>
      </c>
      <c r="B43" s="20" t="s">
        <v>296</v>
      </c>
    </row>
    <row r="44" spans="1:2">
      <c r="A44" s="20" t="s">
        <v>251</v>
      </c>
      <c r="B44" s="20" t="s">
        <v>297</v>
      </c>
    </row>
    <row r="45" spans="1:2">
      <c r="A45" s="20" t="s">
        <v>252</v>
      </c>
      <c r="B45" s="20" t="s">
        <v>298</v>
      </c>
    </row>
    <row r="46" spans="1:2">
      <c r="A46" s="20" t="s">
        <v>253</v>
      </c>
      <c r="B46" s="20" t="s">
        <v>299</v>
      </c>
    </row>
    <row r="47" spans="1:2">
      <c r="A47" s="20" t="s">
        <v>254</v>
      </c>
      <c r="B47" s="20" t="s">
        <v>300</v>
      </c>
    </row>
    <row r="48" spans="1:2">
      <c r="A48" s="20" t="s">
        <v>255</v>
      </c>
      <c r="B48" s="20" t="s">
        <v>301</v>
      </c>
    </row>
    <row r="49" spans="1:2">
      <c r="A49" s="20" t="s">
        <v>256</v>
      </c>
      <c r="B49" s="20" t="s">
        <v>302</v>
      </c>
    </row>
  </sheetData>
  <sheetProtection selectLockedCells="1" selectUnlockedCells="1"/>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GX3"/>
  <sheetViews>
    <sheetView zoomScale="85" zoomScaleNormal="85" workbookViewId="0">
      <selection activeCell="GT2" sqref="GT2"/>
    </sheetView>
  </sheetViews>
  <sheetFormatPr defaultColWidth="9" defaultRowHeight="13"/>
  <cols>
    <col min="1" max="1" width="13" bestFit="1" customWidth="1"/>
    <col min="2" max="2" width="12.36328125" customWidth="1"/>
    <col min="3" max="3" width="13" bestFit="1" customWidth="1"/>
    <col min="4" max="4" width="20.08984375" bestFit="1" customWidth="1"/>
    <col min="5" max="5" width="7.08984375" bestFit="1" customWidth="1"/>
    <col min="6" max="6" width="17.90625" bestFit="1" customWidth="1"/>
    <col min="7" max="7" width="17.90625" customWidth="1"/>
    <col min="8" max="8" width="20" bestFit="1" customWidth="1"/>
    <col min="9" max="9" width="22" bestFit="1" customWidth="1"/>
    <col min="10" max="14" width="20" bestFit="1" customWidth="1"/>
    <col min="15" max="15" width="24.08984375" bestFit="1" customWidth="1"/>
    <col min="16" max="17" width="6.453125" bestFit="1" customWidth="1"/>
    <col min="18" max="19" width="11.6328125" bestFit="1" customWidth="1"/>
    <col min="20" max="20" width="9.6328125" bestFit="1" customWidth="1"/>
    <col min="21" max="21" width="14.453125" customWidth="1"/>
    <col min="22" max="22" width="15.90625" bestFit="1" customWidth="1"/>
    <col min="23" max="23" width="15.90625" customWidth="1"/>
    <col min="24" max="24" width="15.90625" bestFit="1" customWidth="1"/>
    <col min="25" max="25" width="15.90625" customWidth="1"/>
    <col min="26" max="26" width="20" bestFit="1" customWidth="1"/>
    <col min="27" max="27" width="15.90625" bestFit="1" customWidth="1"/>
    <col min="28" max="30" width="20" bestFit="1" customWidth="1"/>
    <col min="31" max="31" width="24.08984375" bestFit="1" customWidth="1"/>
    <col min="32" max="32" width="20" bestFit="1" customWidth="1"/>
    <col min="33" max="33" width="24.08984375" bestFit="1" customWidth="1"/>
    <col min="34" max="34" width="19.453125" bestFit="1" customWidth="1"/>
    <col min="35" max="35" width="26.453125" bestFit="1" customWidth="1"/>
    <col min="36" max="48" width="12.6328125" bestFit="1" customWidth="1"/>
    <col min="49" max="49" width="14.90625" bestFit="1" customWidth="1"/>
    <col min="50" max="64" width="12.6328125" bestFit="1" customWidth="1"/>
    <col min="65" max="65" width="14.90625" bestFit="1" customWidth="1"/>
    <col min="66" max="80" width="12.6328125" bestFit="1" customWidth="1"/>
    <col min="81" max="81" width="14.90625" bestFit="1" customWidth="1"/>
    <col min="82" max="82" width="12.6328125" bestFit="1" customWidth="1"/>
    <col min="83" max="83" width="24" bestFit="1" customWidth="1"/>
    <col min="84" max="84" width="22" bestFit="1" customWidth="1"/>
    <col min="85" max="85" width="17.90625" bestFit="1" customWidth="1"/>
    <col min="86" max="86" width="18.90625" bestFit="1" customWidth="1"/>
    <col min="87" max="87" width="28.08984375" bestFit="1" customWidth="1"/>
    <col min="88" max="88" width="28.08984375" customWidth="1"/>
    <col min="89" max="89" width="10.6328125" bestFit="1" customWidth="1"/>
    <col min="90" max="90" width="10.6328125" customWidth="1"/>
    <col min="91" max="92" width="14.90625" bestFit="1" customWidth="1"/>
    <col min="93" max="93" width="10.6328125" bestFit="1" customWidth="1"/>
    <col min="94" max="95" width="12.90625" bestFit="1" customWidth="1"/>
    <col min="96" max="96" width="30.08984375" customWidth="1"/>
    <col min="97" max="97" width="25.08984375" bestFit="1" customWidth="1"/>
    <col min="98" max="98" width="23.08984375" bestFit="1" customWidth="1"/>
    <col min="99" max="99" width="17.90625" bestFit="1" customWidth="1"/>
    <col min="100" max="100" width="15.453125" bestFit="1" customWidth="1"/>
    <col min="101" max="101" width="10.6328125" bestFit="1" customWidth="1"/>
    <col min="102" max="102" width="10.6328125" customWidth="1"/>
    <col min="103" max="104" width="14.90625" bestFit="1" customWidth="1"/>
    <col min="105" max="105" width="10.6328125" bestFit="1" customWidth="1"/>
    <col min="106" max="107" width="12.90625" bestFit="1" customWidth="1"/>
    <col min="108" max="108" width="19.36328125" customWidth="1"/>
    <col min="109" max="109" width="25.08984375" bestFit="1" customWidth="1"/>
    <col min="110" max="110" width="23.08984375" bestFit="1" customWidth="1"/>
    <col min="111" max="111" width="17.90625" bestFit="1" customWidth="1"/>
    <col min="112" max="112" width="15.453125" bestFit="1" customWidth="1"/>
    <col min="113" max="113" width="10.6328125" bestFit="1" customWidth="1"/>
    <col min="114" max="114" width="10.6328125" customWidth="1"/>
    <col min="115" max="116" width="14.90625" bestFit="1" customWidth="1"/>
    <col min="117" max="117" width="10.6328125" bestFit="1" customWidth="1"/>
    <col min="118" max="119" width="12.90625" bestFit="1" customWidth="1"/>
    <col min="120" max="120" width="24.90625" customWidth="1"/>
    <col min="121" max="121" width="25.08984375" bestFit="1" customWidth="1"/>
    <col min="122" max="122" width="23.08984375" bestFit="1" customWidth="1"/>
    <col min="123" max="123" width="17.90625" bestFit="1" customWidth="1"/>
    <col min="124" max="124" width="15.453125" bestFit="1" customWidth="1"/>
    <col min="125" max="125" width="10.6328125" bestFit="1" customWidth="1"/>
    <col min="126" max="126" width="10.6328125" customWidth="1"/>
    <col min="127" max="128" width="14.90625" bestFit="1" customWidth="1"/>
    <col min="129" max="129" width="10.6328125" bestFit="1" customWidth="1"/>
    <col min="130" max="131" width="12.90625" bestFit="1" customWidth="1"/>
    <col min="132" max="132" width="31.90625" customWidth="1"/>
    <col min="133" max="133" width="25.08984375" bestFit="1" customWidth="1"/>
    <col min="134" max="134" width="23.08984375" bestFit="1" customWidth="1"/>
    <col min="135" max="135" width="17.90625" bestFit="1" customWidth="1"/>
    <col min="136" max="136" width="15.453125" bestFit="1" customWidth="1"/>
    <col min="137" max="137" width="10.6328125" bestFit="1" customWidth="1"/>
    <col min="138" max="138" width="10.6328125" customWidth="1"/>
    <col min="139" max="140" width="14.90625" bestFit="1" customWidth="1"/>
    <col min="141" max="141" width="10.6328125" bestFit="1" customWidth="1"/>
    <col min="142" max="143" width="12.90625" bestFit="1" customWidth="1"/>
    <col min="144" max="144" width="33.08984375" customWidth="1"/>
    <col min="145" max="145" width="25.08984375" bestFit="1" customWidth="1"/>
    <col min="146" max="146" width="23.08984375" bestFit="1" customWidth="1"/>
    <col min="147" max="147" width="17.90625" bestFit="1" customWidth="1"/>
    <col min="148" max="148" width="15.453125" bestFit="1" customWidth="1"/>
    <col min="149" max="149" width="10.6328125" bestFit="1" customWidth="1"/>
    <col min="150" max="150" width="10.6328125" customWidth="1"/>
    <col min="151" max="152" width="14.90625" bestFit="1" customWidth="1"/>
    <col min="153" max="153" width="10.6328125" bestFit="1" customWidth="1"/>
    <col min="154" max="155" width="12.90625" bestFit="1" customWidth="1"/>
    <col min="156" max="156" width="12.90625" customWidth="1"/>
    <col min="157" max="157" width="25.08984375" bestFit="1" customWidth="1"/>
    <col min="158" max="158" width="23.08984375" bestFit="1" customWidth="1"/>
    <col min="159" max="159" width="17.90625" bestFit="1" customWidth="1"/>
    <col min="160" max="160" width="10.6328125" bestFit="1" customWidth="1"/>
    <col min="161" max="161" width="10.6328125" customWidth="1"/>
    <col min="162" max="163" width="14.90625" bestFit="1" customWidth="1"/>
    <col min="164" max="164" width="10.6328125" bestFit="1" customWidth="1"/>
    <col min="165" max="166" width="12.90625" bestFit="1" customWidth="1"/>
    <col min="167" max="167" width="17.90625" customWidth="1"/>
    <col min="168" max="168" width="25.08984375" bestFit="1" customWidth="1"/>
    <col min="169" max="169" width="23.08984375" bestFit="1" customWidth="1"/>
    <col min="170" max="170" width="17.90625" bestFit="1" customWidth="1"/>
    <col min="171" max="171" width="10.6328125" bestFit="1" customWidth="1"/>
    <col min="172" max="172" width="10.6328125" customWidth="1"/>
    <col min="173" max="174" width="14.90625" bestFit="1" customWidth="1"/>
    <col min="175" max="175" width="10.6328125" bestFit="1" customWidth="1"/>
    <col min="176" max="177" width="12.90625" bestFit="1" customWidth="1"/>
    <col min="178" max="178" width="22.453125" customWidth="1"/>
    <col min="179" max="179" width="25.08984375" bestFit="1" customWidth="1"/>
    <col min="180" max="180" width="23.08984375" bestFit="1" customWidth="1"/>
    <col min="181" max="181" width="17.90625" bestFit="1" customWidth="1"/>
    <col min="182" max="182" width="10.6328125" bestFit="1" customWidth="1"/>
    <col min="183" max="183" width="10.6328125" customWidth="1"/>
    <col min="184" max="185" width="14.90625" bestFit="1" customWidth="1"/>
    <col min="186" max="186" width="10.6328125" bestFit="1" customWidth="1"/>
    <col min="187" max="188" width="12.90625" bestFit="1" customWidth="1"/>
    <col min="189" max="189" width="23.08984375" customWidth="1"/>
    <col min="190" max="190" width="25.08984375" bestFit="1" customWidth="1"/>
    <col min="191" max="191" width="23.08984375" bestFit="1" customWidth="1"/>
    <col min="192" max="192" width="17.90625" bestFit="1" customWidth="1"/>
    <col min="193" max="193" width="10.6328125" bestFit="1" customWidth="1"/>
    <col min="194" max="194" width="10.6328125" customWidth="1"/>
    <col min="195" max="196" width="14.90625" bestFit="1" customWidth="1"/>
    <col min="197" max="197" width="10.6328125" bestFit="1" customWidth="1"/>
    <col min="198" max="199" width="12.90625" bestFit="1" customWidth="1"/>
    <col min="200" max="200" width="20.6328125" customWidth="1"/>
    <col min="201" max="201" width="25.08984375" bestFit="1" customWidth="1"/>
    <col min="202" max="202" width="23.08984375" bestFit="1" customWidth="1"/>
    <col min="203" max="203" width="17.90625" bestFit="1" customWidth="1"/>
    <col min="204" max="204" width="37.08984375" bestFit="1" customWidth="1"/>
    <col min="205" max="205" width="19" bestFit="1" customWidth="1"/>
    <col min="206" max="206" width="14.36328125" bestFit="1" customWidth="1"/>
  </cols>
  <sheetData>
    <row r="1" spans="1:206" ht="39.65" customHeight="1">
      <c r="A1" s="30" t="s">
        <v>619</v>
      </c>
      <c r="B1" s="30" t="s">
        <v>371</v>
      </c>
      <c r="C1" s="31" t="s">
        <v>688</v>
      </c>
      <c r="D1" s="30" t="s">
        <v>620</v>
      </c>
      <c r="E1" s="26" t="s">
        <v>449</v>
      </c>
      <c r="F1" s="28" t="s">
        <v>454</v>
      </c>
      <c r="G1" s="28" t="s">
        <v>719</v>
      </c>
      <c r="H1" s="28" t="s">
        <v>455</v>
      </c>
      <c r="I1" s="28" t="s">
        <v>456</v>
      </c>
      <c r="J1" s="28" t="s">
        <v>457</v>
      </c>
      <c r="K1" s="28" t="s">
        <v>458</v>
      </c>
      <c r="L1" s="28" t="s">
        <v>453</v>
      </c>
      <c r="M1" s="28" t="s">
        <v>452</v>
      </c>
      <c r="N1" s="28" t="s">
        <v>451</v>
      </c>
      <c r="O1" s="27" t="s">
        <v>450</v>
      </c>
      <c r="P1" s="33" t="s">
        <v>459</v>
      </c>
      <c r="Q1" s="33" t="s">
        <v>460</v>
      </c>
      <c r="R1" s="33" t="s">
        <v>461</v>
      </c>
      <c r="S1" s="33" t="s">
        <v>462</v>
      </c>
      <c r="T1" s="34" t="s">
        <v>463</v>
      </c>
      <c r="U1" s="34" t="s">
        <v>723</v>
      </c>
      <c r="V1" s="34" t="s">
        <v>464</v>
      </c>
      <c r="W1" s="34" t="s">
        <v>724</v>
      </c>
      <c r="X1" s="34" t="s">
        <v>465</v>
      </c>
      <c r="Y1" s="34" t="s">
        <v>725</v>
      </c>
      <c r="Z1" s="35" t="s">
        <v>467</v>
      </c>
      <c r="AA1" s="35" t="s">
        <v>466</v>
      </c>
      <c r="AB1" s="35" t="s">
        <v>468</v>
      </c>
      <c r="AC1" s="35" t="s">
        <v>469</v>
      </c>
      <c r="AD1" s="35" t="s">
        <v>470</v>
      </c>
      <c r="AE1" s="35" t="s">
        <v>471</v>
      </c>
      <c r="AF1" s="35" t="s">
        <v>472</v>
      </c>
      <c r="AG1" s="35" t="s">
        <v>473</v>
      </c>
      <c r="AH1" s="35" t="s">
        <v>474</v>
      </c>
      <c r="AI1" s="26" t="s">
        <v>475</v>
      </c>
      <c r="AJ1" s="36" t="s">
        <v>476</v>
      </c>
      <c r="AK1" s="36" t="s">
        <v>477</v>
      </c>
      <c r="AL1" s="36" t="s">
        <v>478</v>
      </c>
      <c r="AM1" s="36" t="s">
        <v>479</v>
      </c>
      <c r="AN1" s="36" t="s">
        <v>480</v>
      </c>
      <c r="AO1" s="36" t="s">
        <v>481</v>
      </c>
      <c r="AP1" s="36" t="s">
        <v>482</v>
      </c>
      <c r="AQ1" s="36" t="s">
        <v>483</v>
      </c>
      <c r="AR1" s="36" t="s">
        <v>484</v>
      </c>
      <c r="AS1" s="36" t="s">
        <v>485</v>
      </c>
      <c r="AT1" s="36" t="s">
        <v>486</v>
      </c>
      <c r="AU1" s="36" t="s">
        <v>487</v>
      </c>
      <c r="AV1" s="36" t="s">
        <v>488</v>
      </c>
      <c r="AW1" s="36" t="s">
        <v>489</v>
      </c>
      <c r="AX1" s="36" t="s">
        <v>490</v>
      </c>
      <c r="AY1" s="36" t="s">
        <v>491</v>
      </c>
      <c r="AZ1" s="36" t="s">
        <v>492</v>
      </c>
      <c r="BA1" s="36" t="s">
        <v>493</v>
      </c>
      <c r="BB1" s="36" t="s">
        <v>494</v>
      </c>
      <c r="BC1" s="36" t="s">
        <v>495</v>
      </c>
      <c r="BD1" s="36" t="s">
        <v>496</v>
      </c>
      <c r="BE1" s="36" t="s">
        <v>497</v>
      </c>
      <c r="BF1" s="36" t="s">
        <v>498</v>
      </c>
      <c r="BG1" s="36" t="s">
        <v>499</v>
      </c>
      <c r="BH1" s="36" t="s">
        <v>500</v>
      </c>
      <c r="BI1" s="36" t="s">
        <v>501</v>
      </c>
      <c r="BJ1" s="36" t="s">
        <v>502</v>
      </c>
      <c r="BK1" s="36" t="s">
        <v>503</v>
      </c>
      <c r="BL1" s="36" t="s">
        <v>504</v>
      </c>
      <c r="BM1" s="36" t="s">
        <v>505</v>
      </c>
      <c r="BN1" s="36" t="s">
        <v>506</v>
      </c>
      <c r="BO1" s="36" t="s">
        <v>507</v>
      </c>
      <c r="BP1" s="36" t="s">
        <v>508</v>
      </c>
      <c r="BQ1" s="36" t="s">
        <v>509</v>
      </c>
      <c r="BR1" s="36" t="s">
        <v>510</v>
      </c>
      <c r="BS1" s="36" t="s">
        <v>511</v>
      </c>
      <c r="BT1" s="36" t="s">
        <v>512</v>
      </c>
      <c r="BU1" s="36" t="s">
        <v>513</v>
      </c>
      <c r="BV1" s="36" t="s">
        <v>514</v>
      </c>
      <c r="BW1" s="36" t="s">
        <v>515</v>
      </c>
      <c r="BX1" s="36" t="s">
        <v>516</v>
      </c>
      <c r="BY1" s="36" t="s">
        <v>517</v>
      </c>
      <c r="BZ1" s="36" t="s">
        <v>518</v>
      </c>
      <c r="CA1" s="36" t="s">
        <v>519</v>
      </c>
      <c r="CB1" s="36" t="s">
        <v>520</v>
      </c>
      <c r="CC1" s="36" t="s">
        <v>521</v>
      </c>
      <c r="CD1" s="36" t="s">
        <v>522</v>
      </c>
      <c r="CE1" s="36" t="s">
        <v>523</v>
      </c>
      <c r="CF1" s="36" t="s">
        <v>524</v>
      </c>
      <c r="CG1" s="36" t="s">
        <v>525</v>
      </c>
      <c r="CH1" s="32" t="s">
        <v>548</v>
      </c>
      <c r="CI1" s="29" t="s">
        <v>526</v>
      </c>
      <c r="CJ1" s="29" t="s">
        <v>527</v>
      </c>
      <c r="CK1" s="37" t="s">
        <v>528</v>
      </c>
      <c r="CL1" s="37" t="s">
        <v>678</v>
      </c>
      <c r="CM1" s="37" t="s">
        <v>529</v>
      </c>
      <c r="CN1" s="37" t="s">
        <v>530</v>
      </c>
      <c r="CO1" s="37" t="s">
        <v>531</v>
      </c>
      <c r="CP1" s="37" t="s">
        <v>532</v>
      </c>
      <c r="CQ1" s="37" t="s">
        <v>703</v>
      </c>
      <c r="CR1" s="37" t="s">
        <v>728</v>
      </c>
      <c r="CS1" s="37" t="s">
        <v>533</v>
      </c>
      <c r="CT1" s="37" t="s">
        <v>534</v>
      </c>
      <c r="CU1" s="37" t="s">
        <v>535</v>
      </c>
      <c r="CV1" s="37" t="s">
        <v>536</v>
      </c>
      <c r="CW1" s="37" t="s">
        <v>551</v>
      </c>
      <c r="CX1" s="37" t="s">
        <v>679</v>
      </c>
      <c r="CY1" s="37" t="s">
        <v>552</v>
      </c>
      <c r="CZ1" s="37" t="s">
        <v>553</v>
      </c>
      <c r="DA1" s="37" t="s">
        <v>554</v>
      </c>
      <c r="DB1" s="37" t="s">
        <v>555</v>
      </c>
      <c r="DC1" s="37" t="s">
        <v>704</v>
      </c>
      <c r="DD1" s="37" t="s">
        <v>729</v>
      </c>
      <c r="DE1" s="37" t="s">
        <v>556</v>
      </c>
      <c r="DF1" s="37" t="s">
        <v>557</v>
      </c>
      <c r="DG1" s="37" t="s">
        <v>558</v>
      </c>
      <c r="DH1" s="37" t="s">
        <v>559</v>
      </c>
      <c r="DI1" s="37" t="s">
        <v>560</v>
      </c>
      <c r="DJ1" s="37" t="s">
        <v>680</v>
      </c>
      <c r="DK1" s="37" t="s">
        <v>561</v>
      </c>
      <c r="DL1" s="37" t="s">
        <v>562</v>
      </c>
      <c r="DM1" s="37" t="s">
        <v>563</v>
      </c>
      <c r="DN1" s="37" t="s">
        <v>564</v>
      </c>
      <c r="DO1" s="37" t="s">
        <v>705</v>
      </c>
      <c r="DP1" s="37" t="s">
        <v>730</v>
      </c>
      <c r="DQ1" s="37" t="s">
        <v>565</v>
      </c>
      <c r="DR1" s="37" t="s">
        <v>566</v>
      </c>
      <c r="DS1" s="37" t="s">
        <v>567</v>
      </c>
      <c r="DT1" s="37" t="s">
        <v>568</v>
      </c>
      <c r="DU1" s="37" t="s">
        <v>569</v>
      </c>
      <c r="DV1" s="37" t="s">
        <v>681</v>
      </c>
      <c r="DW1" s="37" t="s">
        <v>570</v>
      </c>
      <c r="DX1" s="37" t="s">
        <v>571</v>
      </c>
      <c r="DY1" s="37" t="s">
        <v>572</v>
      </c>
      <c r="DZ1" s="37" t="s">
        <v>573</v>
      </c>
      <c r="EA1" s="37" t="s">
        <v>706</v>
      </c>
      <c r="EB1" s="37" t="s">
        <v>731</v>
      </c>
      <c r="EC1" s="37" t="s">
        <v>574</v>
      </c>
      <c r="ED1" s="37" t="s">
        <v>575</v>
      </c>
      <c r="EE1" s="37" t="s">
        <v>576</v>
      </c>
      <c r="EF1" s="37" t="s">
        <v>577</v>
      </c>
      <c r="EG1" s="37" t="s">
        <v>578</v>
      </c>
      <c r="EH1" s="37" t="s">
        <v>682</v>
      </c>
      <c r="EI1" s="37" t="s">
        <v>579</v>
      </c>
      <c r="EJ1" s="37" t="s">
        <v>580</v>
      </c>
      <c r="EK1" s="37" t="s">
        <v>581</v>
      </c>
      <c r="EL1" s="37" t="s">
        <v>582</v>
      </c>
      <c r="EM1" s="37" t="s">
        <v>707</v>
      </c>
      <c r="EN1" s="37" t="s">
        <v>732</v>
      </c>
      <c r="EO1" s="37" t="s">
        <v>583</v>
      </c>
      <c r="EP1" s="37" t="s">
        <v>584</v>
      </c>
      <c r="EQ1" s="37" t="s">
        <v>585</v>
      </c>
      <c r="ER1" s="37" t="s">
        <v>586</v>
      </c>
      <c r="ES1" s="38" t="s">
        <v>537</v>
      </c>
      <c r="ET1" s="38" t="s">
        <v>683</v>
      </c>
      <c r="EU1" s="38" t="s">
        <v>538</v>
      </c>
      <c r="EV1" s="38" t="s">
        <v>539</v>
      </c>
      <c r="EW1" s="38" t="s">
        <v>540</v>
      </c>
      <c r="EX1" s="38" t="s">
        <v>541</v>
      </c>
      <c r="EY1" s="38" t="s">
        <v>708</v>
      </c>
      <c r="EZ1" s="38" t="s">
        <v>733</v>
      </c>
      <c r="FA1" s="38" t="s">
        <v>542</v>
      </c>
      <c r="FB1" s="38" t="s">
        <v>543</v>
      </c>
      <c r="FC1" s="38" t="s">
        <v>544</v>
      </c>
      <c r="FD1" s="38" t="s">
        <v>587</v>
      </c>
      <c r="FE1" s="38" t="s">
        <v>684</v>
      </c>
      <c r="FF1" s="38" t="s">
        <v>588</v>
      </c>
      <c r="FG1" s="38" t="s">
        <v>589</v>
      </c>
      <c r="FH1" s="38" t="s">
        <v>590</v>
      </c>
      <c r="FI1" s="38" t="s">
        <v>591</v>
      </c>
      <c r="FJ1" s="38" t="s">
        <v>709</v>
      </c>
      <c r="FK1" s="38" t="s">
        <v>734</v>
      </c>
      <c r="FL1" s="38" t="s">
        <v>592</v>
      </c>
      <c r="FM1" s="38" t="s">
        <v>593</v>
      </c>
      <c r="FN1" s="38" t="s">
        <v>594</v>
      </c>
      <c r="FO1" s="38" t="s">
        <v>595</v>
      </c>
      <c r="FP1" s="38" t="s">
        <v>685</v>
      </c>
      <c r="FQ1" s="38" t="s">
        <v>596</v>
      </c>
      <c r="FR1" s="38" t="s">
        <v>597</v>
      </c>
      <c r="FS1" s="38" t="s">
        <v>598</v>
      </c>
      <c r="FT1" s="38" t="s">
        <v>599</v>
      </c>
      <c r="FU1" s="38" t="s">
        <v>710</v>
      </c>
      <c r="FV1" s="38" t="s">
        <v>735</v>
      </c>
      <c r="FW1" s="38" t="s">
        <v>600</v>
      </c>
      <c r="FX1" s="38" t="s">
        <v>601</v>
      </c>
      <c r="FY1" s="38" t="s">
        <v>602</v>
      </c>
      <c r="FZ1" s="38" t="s">
        <v>603</v>
      </c>
      <c r="GA1" s="38" t="s">
        <v>686</v>
      </c>
      <c r="GB1" s="38" t="s">
        <v>604</v>
      </c>
      <c r="GC1" s="38" t="s">
        <v>605</v>
      </c>
      <c r="GD1" s="38" t="s">
        <v>606</v>
      </c>
      <c r="GE1" s="38" t="s">
        <v>607</v>
      </c>
      <c r="GF1" s="38" t="s">
        <v>711</v>
      </c>
      <c r="GG1" s="38" t="s">
        <v>736</v>
      </c>
      <c r="GH1" s="38" t="s">
        <v>608</v>
      </c>
      <c r="GI1" s="38" t="s">
        <v>609</v>
      </c>
      <c r="GJ1" s="38" t="s">
        <v>610</v>
      </c>
      <c r="GK1" s="38" t="s">
        <v>611</v>
      </c>
      <c r="GL1" s="38" t="s">
        <v>687</v>
      </c>
      <c r="GM1" s="38" t="s">
        <v>612</v>
      </c>
      <c r="GN1" s="38" t="s">
        <v>613</v>
      </c>
      <c r="GO1" s="38" t="s">
        <v>614</v>
      </c>
      <c r="GP1" s="38" t="s">
        <v>615</v>
      </c>
      <c r="GQ1" s="38" t="s">
        <v>712</v>
      </c>
      <c r="GR1" s="38" t="s">
        <v>737</v>
      </c>
      <c r="GS1" s="38" t="s">
        <v>616</v>
      </c>
      <c r="GT1" s="38" t="s">
        <v>617</v>
      </c>
      <c r="GU1" s="38" t="s">
        <v>618</v>
      </c>
      <c r="GV1" s="29" t="s">
        <v>545</v>
      </c>
      <c r="GW1" s="29" t="s">
        <v>546</v>
      </c>
      <c r="GX1" s="29" t="s">
        <v>547</v>
      </c>
    </row>
    <row r="2" spans="1:206" ht="39.65" customHeight="1">
      <c r="A2" s="39"/>
      <c r="B2" s="19"/>
      <c r="C2" s="19"/>
      <c r="D2" s="19"/>
      <c r="E2" s="19" t="str">
        <f>ＺＥＨデベロッパー登録申請書!AD2&amp;"/"&amp;ＺＥＨデベロッパー登録申請書!AH2&amp;"/"&amp;ＺＥＨデベロッパー登録申請書!AL2</f>
        <v>//</v>
      </c>
      <c r="F2" s="39">
        <f>ＺＥＨデベロッパー登録申請書!F46</f>
        <v>0</v>
      </c>
      <c r="G2" s="19">
        <f>ＺＥＨデベロッパー登録申請書!F45</f>
        <v>0</v>
      </c>
      <c r="H2" s="39">
        <f>ＺＥＨデベロッパー登録申請書!F47</f>
        <v>0</v>
      </c>
      <c r="I2" s="39">
        <f>ＺＥＨデベロッパー登録申請書!F48</f>
        <v>0</v>
      </c>
      <c r="J2" s="39">
        <f>ＺＥＨデベロッパー登録申請書!H50</f>
        <v>0</v>
      </c>
      <c r="K2" s="39">
        <f>ＺＥＨデベロッパー登録申請書!AA50</f>
        <v>0</v>
      </c>
      <c r="L2" s="19" t="str">
        <f>ＺＥＨデベロッパー登録申請書!H51&amp;"-"&amp;ＺＥＨデベロッパー登録申請書!L51</f>
        <v>-</v>
      </c>
      <c r="M2" s="39" t="str">
        <f>ＺＥＨデベロッパー登録申請書!S51</f>
        <v>--選択--</v>
      </c>
      <c r="N2" s="39">
        <f>ＺＥＨデベロッパー登録申請書!AB51</f>
        <v>0</v>
      </c>
      <c r="O2" s="39">
        <f>ＺＥＨデベロッパー登録申請書!F52</f>
        <v>0</v>
      </c>
      <c r="P2" s="41">
        <f>IF(ＺＥＨデベロッパー登録票!CS9=TRUE,1,0)</f>
        <v>0</v>
      </c>
      <c r="Q2" s="41">
        <f>IF(ＺＥＨデベロッパー登録票!CT9=TRUE,1,0)</f>
        <v>0</v>
      </c>
      <c r="R2" s="19">
        <f>ＺＥＨデベロッパー登録申請書!J54</f>
        <v>0</v>
      </c>
      <c r="S2" s="19">
        <f>ＺＥＨデベロッパー登録申請書!J55</f>
        <v>0</v>
      </c>
      <c r="T2" s="19">
        <f>IF(ＺＥＨデベロッパー登録申請書!W58="",0,1)</f>
        <v>0</v>
      </c>
      <c r="U2" s="39">
        <f>ＺＥＨデベロッパー登録申請書!$W$58</f>
        <v>0</v>
      </c>
      <c r="V2" s="19">
        <f>IF(ＺＥＨデベロッパー登録申請書!W62="",0,1)</f>
        <v>0</v>
      </c>
      <c r="W2" s="39">
        <f>ＺＥＨデベロッパー登録申請書!$W$61</f>
        <v>0</v>
      </c>
      <c r="X2" s="19">
        <f>IF(ＺＥＨデベロッパー登録申請書!W62="",0,1)</f>
        <v>0</v>
      </c>
      <c r="Y2" s="39">
        <f>ＺＥＨデベロッパー登録申請書!$W$62</f>
        <v>0</v>
      </c>
      <c r="Z2" s="39">
        <f>ＺＥＨデベロッパー登録申請書!F64</f>
        <v>0</v>
      </c>
      <c r="AA2" s="39">
        <f>ＺＥＨデベロッパー登録申請書!H66</f>
        <v>0</v>
      </c>
      <c r="AB2" s="19" t="str">
        <f>ＺＥＨデベロッパー登録申請書!H67&amp;"-"&amp;ＺＥＨデベロッパー登録申請書!L67</f>
        <v>-</v>
      </c>
      <c r="AC2" s="39" t="str">
        <f>ＺＥＨデベロッパー登録申請書!S67</f>
        <v>--選択--</v>
      </c>
      <c r="AD2" s="39">
        <f>ＺＥＨデベロッパー登録申請書!AB67</f>
        <v>0</v>
      </c>
      <c r="AE2" s="39">
        <f>ＺＥＨデベロッパー登録申請書!F68</f>
        <v>0</v>
      </c>
      <c r="AF2" s="19" t="str">
        <f>ＺＥＨデベロッパー登録申請書!F69&amp;"-"&amp;ＺＥＨデベロッパー登録申請書!K69&amp;"-"&amp;ＺＥＨデベロッパー登録申請書!P69</f>
        <v>--</v>
      </c>
      <c r="AG2" s="19" t="str">
        <f>ＺＥＨデベロッパー登録申請書!F70&amp;"-"&amp;ＺＥＨデベロッパー登録申請書!K70&amp;"-"&amp;ＺＥＨデベロッパー登録申請書!P70</f>
        <v>--</v>
      </c>
      <c r="AH2" s="19" t="str">
        <f>ＺＥＨデベロッパー登録申請書!F71&amp;"@"&amp;ＺＥＨデベロッパー登録申請書!Z71</f>
        <v>@</v>
      </c>
      <c r="AI2" s="19">
        <f>ＺＥＨデベロッパー公開情報!AD27</f>
        <v>0</v>
      </c>
      <c r="AJ2" s="41">
        <f>IF(OR(ＺＥＨデベロッパー登録票!CU15,ＺＥＨデベロッパー登録票!CS14)=TRUE,1,0)</f>
        <v>0</v>
      </c>
      <c r="AK2" s="41">
        <f>IF(OR(ＺＥＨデベロッパー登録票!CU16,ＺＥＨデベロッパー登録票!CS14)=TRUE,1,0)</f>
        <v>0</v>
      </c>
      <c r="AL2" s="41">
        <f>IF(OR(ＺＥＨデベロッパー登録票!CX16,ＺＥＨデベロッパー登録票!CS14)=TRUE,1,0)</f>
        <v>0</v>
      </c>
      <c r="AM2" s="41">
        <f>IF(OR(ＺＥＨデベロッパー登録票!DA16,ＺＥＨデベロッパー登録票!CS14)=TRUE,1,0)</f>
        <v>0</v>
      </c>
      <c r="AN2" s="41">
        <f>IF(OR(ＺＥＨデベロッパー登録票!DD16,ＺＥＨデベロッパー登録票!CS14)=TRUE,1,0)</f>
        <v>0</v>
      </c>
      <c r="AO2" s="41">
        <f>IF(OR(ＺＥＨデベロッパー登録票!DG16,ＺＥＨデベロッパー登録票!CS14)=TRUE,1,0)</f>
        <v>0</v>
      </c>
      <c r="AP2" s="41">
        <f>IF(OR(ＺＥＨデベロッパー登録票!DJ16,ＺＥＨデベロッパー登録票!CS14)=TRUE,1,0)</f>
        <v>0</v>
      </c>
      <c r="AQ2" s="41">
        <f>IF(OR(ＺＥＨデベロッパー登録票!CU17,ＺＥＨデベロッパー登録票!CS14)=TRUE,1,0)</f>
        <v>0</v>
      </c>
      <c r="AR2" s="41">
        <f>IF(OR(ＺＥＨデベロッパー登録票!CX17,ＺＥＨデベロッパー登録票!CS14)=TRUE,1,0)</f>
        <v>0</v>
      </c>
      <c r="AS2" s="41">
        <f>IF(OR(ＺＥＨデベロッパー登録票!DA17,ＺＥＨデベロッパー登録票!CS14)=TRUE,1,0)</f>
        <v>0</v>
      </c>
      <c r="AT2" s="41">
        <f>IF(OR(ＺＥＨデベロッパー登録票!DD17,ＺＥＨデベロッパー登録票!CS14)=TRUE,1,0)</f>
        <v>0</v>
      </c>
      <c r="AU2" s="41">
        <f>IF(OR(ＺＥＨデベロッパー登録票!DG17,ＺＥＨデベロッパー登録票!CS14)=TRUE,1,0)</f>
        <v>0</v>
      </c>
      <c r="AV2" s="41">
        <f>IF(OR(ＺＥＨデベロッパー登録票!DJ17,ＺＥＨデベロッパー登録票!CS14)=TRUE,1,0)</f>
        <v>0</v>
      </c>
      <c r="AW2" s="41">
        <f>IF(OR(ＺＥＨデベロッパー登録票!DM17,ＺＥＨデベロッパー登録票!CS14)=TRUE,1,0)</f>
        <v>0</v>
      </c>
      <c r="AX2" s="41">
        <f>IF(OR(ＺＥＨデベロッパー登録票!CU18,ＺＥＨデベロッパー登録票!CS14)=TRUE,1,0)</f>
        <v>0</v>
      </c>
      <c r="AY2" s="41">
        <f>IF(OR(ＺＥＨデベロッパー登録票!CX18,ＺＥＨデベロッパー登録票!CS14)=TRUE,1,0)</f>
        <v>0</v>
      </c>
      <c r="AZ2" s="41">
        <f>IF(OR(ＺＥＨデベロッパー登録票!DA18,ＺＥＨデベロッパー登録票!CS14)=TRUE,1,0)</f>
        <v>0</v>
      </c>
      <c r="BA2" s="41">
        <f>IF(OR(ＺＥＨデベロッパー登録票!DD18,ＺＥＨデベロッパー登録票!CS14)=TRUE,1,0)</f>
        <v>0</v>
      </c>
      <c r="BB2" s="41">
        <f>IF(OR(ＺＥＨデベロッパー登録票!CU19,ＺＥＨデベロッパー登録票!CS14)=TRUE,1,0)</f>
        <v>0</v>
      </c>
      <c r="BC2" s="41">
        <f>IF(OR(ＺＥＨデベロッパー登録票!CX19,ＺＥＨデベロッパー登録票!CS14)=TRUE,1,0)</f>
        <v>0</v>
      </c>
      <c r="BD2" s="41">
        <f>IF(OR(ＺＥＨデベロッパー登録票!DA19,ＺＥＨデベロッパー登録票!CS14)=TRUE,1,0)</f>
        <v>0</v>
      </c>
      <c r="BE2" s="41">
        <f>IF(OR(ＺＥＨデベロッパー登録票!DD19,ＺＥＨデベロッパー登録票!CS14)=TRUE,1,0)</f>
        <v>0</v>
      </c>
      <c r="BF2" s="41">
        <f>IF(OR(ＺＥＨデベロッパー登録票!DG19,ＺＥＨデベロッパー登録票!CS14)=TRUE,1,0)</f>
        <v>0</v>
      </c>
      <c r="BG2" s="41">
        <f>IF(OR(ＺＥＨデベロッパー登録票!CU20,ＺＥＨデベロッパー登録票!CS14)=TRUE,1,0)</f>
        <v>0</v>
      </c>
      <c r="BH2" s="41">
        <f>IF(OR(ＺＥＨデベロッパー登録票!CX20,ＺＥＨデベロッパー登録票!CS14)=TRUE,1,0)</f>
        <v>0</v>
      </c>
      <c r="BI2" s="41">
        <f>IF(OR(ＺＥＨデベロッパー登録票!DA20,ＺＥＨデベロッパー登録票!CS14)=TRUE,1,0)</f>
        <v>0</v>
      </c>
      <c r="BJ2" s="41">
        <f>IF(OR(ＺＥＨデベロッパー登録票!DD20,ＺＥＨデベロッパー登録票!CS14)=TRUE,1,0)</f>
        <v>0</v>
      </c>
      <c r="BK2" s="41">
        <f>IF(OR(ＺＥＨデベロッパー登録票!DG20,ＺＥＨデベロッパー登録票!CS14)=TRUE,1,0)</f>
        <v>0</v>
      </c>
      <c r="BL2" s="41">
        <f>IF(OR(ＺＥＨデベロッパー登録票!DJ20,ＺＥＨデベロッパー登録票!CS14)=TRUE,1,0)</f>
        <v>0</v>
      </c>
      <c r="BM2" s="41">
        <f>IF(OR(ＺＥＨデベロッパー登録票!DM20,ＺＥＨデベロッパー登録票!CS14)=TRUE,1,0)</f>
        <v>0</v>
      </c>
      <c r="BN2" s="41">
        <f>IF(OR(ＺＥＨデベロッパー登録票!CU21,ＺＥＨデベロッパー登録票!CS14)=TRUE,1,0)</f>
        <v>0</v>
      </c>
      <c r="BO2" s="41">
        <f>IF(OR(ＺＥＨデベロッパー登録票!CX21,ＺＥＨデベロッパー登録票!CS14)=TRUE,1,0)</f>
        <v>0</v>
      </c>
      <c r="BP2" s="41">
        <f>IF(OR(ＺＥＨデベロッパー登録票!DA21,ＺＥＨデベロッパー登録票!CS14)=TRUE,1,0)</f>
        <v>0</v>
      </c>
      <c r="BQ2" s="41">
        <f>IF(OR(ＺＥＨデベロッパー登録票!DD21,ＺＥＨデベロッパー登録票!CS14)=TRUE,1,0)</f>
        <v>0</v>
      </c>
      <c r="BR2" s="41">
        <f>IF(OR(ＺＥＨデベロッパー登録票!DG21,ＺＥＨデベロッパー登録票!CS14)=TRUE,1,0)</f>
        <v>0</v>
      </c>
      <c r="BS2" s="41">
        <f>IF(OR(ＺＥＨデベロッパー登録票!CU22,ＺＥＨデベロッパー登録票!CS14)=TRUE,1,0)</f>
        <v>0</v>
      </c>
      <c r="BT2" s="41">
        <f>IF(OR(ＺＥＨデベロッパー登録票!CX22,ＺＥＨデベロッパー登録票!CS14)=TRUE,1,0)</f>
        <v>0</v>
      </c>
      <c r="BU2" s="41">
        <f>IF(OR(ＺＥＨデベロッパー登録票!DA22,ＺＥＨデベロッパー登録票!CS14)=TRUE,1,0)</f>
        <v>0</v>
      </c>
      <c r="BV2" s="41">
        <f>IF(OR(ＺＥＨデベロッパー登録票!DD22,ＺＥＨデベロッパー登録票!CS14)=TRUE,1,0)</f>
        <v>0</v>
      </c>
      <c r="BW2" s="41">
        <f>IF(OR(ＺＥＨデベロッパー登録票!CU23,ＺＥＨデベロッパー登録票!CS14)=TRUE,1,0)</f>
        <v>0</v>
      </c>
      <c r="BX2" s="41">
        <f>IF(OR(ＺＥＨデベロッパー登録票!CX23,ＺＥＨデベロッパー登録票!CS14)=TRUE,1,0)</f>
        <v>0</v>
      </c>
      <c r="BY2" s="41">
        <f>IF(OR(ＺＥＨデベロッパー登録票!DA23,ＺＥＨデベロッパー登録票!CS14)=TRUE,1,0)</f>
        <v>0</v>
      </c>
      <c r="BZ2" s="41">
        <f>IF(OR(ＺＥＨデベロッパー登録票!DD23,ＺＥＨデベロッパー登録票!CS14)=TRUE,1,0)</f>
        <v>0</v>
      </c>
      <c r="CA2" s="41">
        <f>IF(OR(ＺＥＨデベロッパー登録票!DG23,ＺＥＨデベロッパー登録票!CS14)=TRUE,1,0)</f>
        <v>0</v>
      </c>
      <c r="CB2" s="41">
        <f>IF(OR(ＺＥＨデベロッパー登録票!DJ23,ＺＥＨデベロッパー登録票!CS14)=TRUE,1,0)</f>
        <v>0</v>
      </c>
      <c r="CC2" s="41">
        <f>IF(OR(ＺＥＨデベロッパー登録票!DM23,ＺＥＨデベロッパー登録票!CS14)=TRUE,1,0)</f>
        <v>0</v>
      </c>
      <c r="CD2" s="41">
        <f>IF(OR(ＺＥＨデベロッパー登録票!CU24,ＺＥＨデベロッパー登録票!CS14)=TRUE,1,0)</f>
        <v>0</v>
      </c>
      <c r="CE2" s="41">
        <f>IF(ＺＥＨデベロッパー登録票!DP20=1,1,0)</f>
        <v>1</v>
      </c>
      <c r="CF2" s="41">
        <f>ＺＥＨデベロッパー公開情報!U43</f>
        <v>0</v>
      </c>
      <c r="CG2" s="41">
        <f>ＺＥＨデベロッパー公開情報!U44</f>
        <v>0</v>
      </c>
      <c r="CH2" s="41">
        <f>ＺＥＨデベロッパー公開情報!B175</f>
        <v>0</v>
      </c>
      <c r="CI2" s="48">
        <f>ＺＥＨデベロッパー公開情報!CF50</f>
        <v>0</v>
      </c>
      <c r="CJ2" s="48">
        <f>ＺＥＨデベロッパー公開情報!CF111</f>
        <v>0</v>
      </c>
      <c r="CK2" s="48">
        <f>ＺＥＨデベロッパー公開情報!C56</f>
        <v>0</v>
      </c>
      <c r="CL2" s="48" t="str">
        <f>ＺＥＨデベロッパー公開情報!AD56</f>
        <v>--選択--</v>
      </c>
      <c r="CM2" s="48" t="str">
        <f>ＺＥＨデベロッパー公開情報!AI56</f>
        <v>--選択--</v>
      </c>
      <c r="CN2" s="48">
        <f>ＺＥＨデベロッパー公開情報!AN56</f>
        <v>0</v>
      </c>
      <c r="CO2" s="48">
        <f>ＺＥＨデベロッパー公開情報!AT56</f>
        <v>0</v>
      </c>
      <c r="CP2" s="48">
        <f>ＺＥＨデベロッパー公開情報!AX56</f>
        <v>0</v>
      </c>
      <c r="CQ2" s="312" t="str">
        <f>IF(ＺＥＨデベロッパー公開情報!BB56="","0",ＺＥＨデベロッパー公開情報!BB56)</f>
        <v>0</v>
      </c>
      <c r="CR2" s="338">
        <f>ＺＥＨデベロッパー公開情報!BF56</f>
        <v>0</v>
      </c>
      <c r="CS2" s="311">
        <f>ＺＥＨデベロッパー公開情報!BL56</f>
        <v>0</v>
      </c>
      <c r="CT2" s="311">
        <f>ＺＥＨデベロッパー公開情報!BR56</f>
        <v>0</v>
      </c>
      <c r="CU2" s="48" t="str">
        <f>ＺＥＨデベロッパー公開情報!BX56</f>
        <v/>
      </c>
      <c r="CV2" s="48" t="str">
        <f>ＺＥＨデベロッパー公開情報!CF56</f>
        <v>--選択--</v>
      </c>
      <c r="CW2" s="48">
        <f>ＺＥＨデベロッパー公開情報!C57</f>
        <v>0</v>
      </c>
      <c r="CX2" s="48" t="str">
        <f>ＺＥＨデベロッパー公開情報!AD57</f>
        <v>--選択--</v>
      </c>
      <c r="CY2" s="48" t="str">
        <f>ＺＥＨデベロッパー公開情報!AI57</f>
        <v>--選択--</v>
      </c>
      <c r="CZ2" s="48">
        <f>ＺＥＨデベロッパー公開情報!AN57</f>
        <v>0</v>
      </c>
      <c r="DA2" s="48">
        <f>ＺＥＨデベロッパー公開情報!AT57</f>
        <v>0</v>
      </c>
      <c r="DB2" s="48">
        <f>ＺＥＨデベロッパー公開情報!AX57</f>
        <v>0</v>
      </c>
      <c r="DC2" s="312" t="str">
        <f>IF(ＺＥＨデベロッパー公開情報!BB57="","0",ＺＥＨデベロッパー公開情報!BB57)</f>
        <v>0</v>
      </c>
      <c r="DD2" s="338">
        <f>ＺＥＨデベロッパー公開情報!BF57</f>
        <v>0</v>
      </c>
      <c r="DE2" s="311">
        <f>ＺＥＨデベロッパー公開情報!BL57</f>
        <v>0</v>
      </c>
      <c r="DF2" s="311">
        <f>ＺＥＨデベロッパー公開情報!BR57</f>
        <v>0</v>
      </c>
      <c r="DG2" s="48" t="str">
        <f>ＺＥＨデベロッパー公開情報!BX57</f>
        <v/>
      </c>
      <c r="DH2" s="48" t="str">
        <f>ＺＥＨデベロッパー公開情報!CF57</f>
        <v>--選択--</v>
      </c>
      <c r="DI2" s="48">
        <f>ＺＥＨデベロッパー公開情報!C58</f>
        <v>0</v>
      </c>
      <c r="DJ2" s="48" t="str">
        <f>ＺＥＨデベロッパー公開情報!AD58</f>
        <v>--選択--</v>
      </c>
      <c r="DK2" s="48" t="str">
        <f>ＺＥＨデベロッパー公開情報!AI58</f>
        <v>--選択--</v>
      </c>
      <c r="DL2" s="48">
        <f>ＺＥＨデベロッパー公開情報!AN58</f>
        <v>0</v>
      </c>
      <c r="DM2" s="48">
        <f>ＺＥＨデベロッパー公開情報!AT58</f>
        <v>0</v>
      </c>
      <c r="DN2" s="48">
        <f>ＺＥＨデベロッパー公開情報!AX58</f>
        <v>0</v>
      </c>
      <c r="DO2" s="312" t="str">
        <f>IF(ＺＥＨデベロッパー公開情報!BB58="","0",ＺＥＨデベロッパー公開情報!BB58)</f>
        <v>0</v>
      </c>
      <c r="DP2" s="338">
        <f>ＺＥＨデベロッパー公開情報!BF58</f>
        <v>0</v>
      </c>
      <c r="DQ2" s="311">
        <f>ＺＥＨデベロッパー公開情報!BL58</f>
        <v>0</v>
      </c>
      <c r="DR2" s="311">
        <f>ＺＥＨデベロッパー公開情報!BR58</f>
        <v>0</v>
      </c>
      <c r="DS2" s="48" t="str">
        <f>ＺＥＨデベロッパー公開情報!BX58</f>
        <v/>
      </c>
      <c r="DT2" s="48" t="str">
        <f>ＺＥＨデベロッパー公開情報!CF58</f>
        <v>--選択--</v>
      </c>
      <c r="DU2" s="48">
        <f>ＺＥＨデベロッパー公開情報!C59</f>
        <v>0</v>
      </c>
      <c r="DV2" s="48" t="str">
        <f>ＺＥＨデベロッパー公開情報!AD59</f>
        <v>--選択--</v>
      </c>
      <c r="DW2" s="48" t="str">
        <f>ＺＥＨデベロッパー公開情報!AI59</f>
        <v>--選択--</v>
      </c>
      <c r="DX2" s="48">
        <f>ＺＥＨデベロッパー公開情報!AN59</f>
        <v>0</v>
      </c>
      <c r="DY2" s="48">
        <f>ＺＥＨデベロッパー公開情報!AT59</f>
        <v>0</v>
      </c>
      <c r="DZ2" s="48">
        <f>ＺＥＨデベロッパー公開情報!AX59</f>
        <v>0</v>
      </c>
      <c r="EA2" s="312" t="str">
        <f>IF(ＺＥＨデベロッパー公開情報!BB59="","0",ＺＥＨデベロッパー公開情報!BB59)</f>
        <v>0</v>
      </c>
      <c r="EB2" s="338">
        <f>ＺＥＨデベロッパー公開情報!BF59</f>
        <v>0</v>
      </c>
      <c r="EC2" s="311">
        <f>ＺＥＨデベロッパー公開情報!BL59</f>
        <v>0</v>
      </c>
      <c r="ED2" s="311">
        <f>ＺＥＨデベロッパー公開情報!BR59</f>
        <v>0</v>
      </c>
      <c r="EE2" s="48" t="str">
        <f>ＺＥＨデベロッパー公開情報!BX59</f>
        <v/>
      </c>
      <c r="EF2" s="48" t="str">
        <f>ＺＥＨデベロッパー公開情報!CF59</f>
        <v>--選択--</v>
      </c>
      <c r="EG2" s="48">
        <f>ＺＥＨデベロッパー公開情報!C60</f>
        <v>0</v>
      </c>
      <c r="EH2" s="48" t="str">
        <f>ＺＥＨデベロッパー公開情報!AD60</f>
        <v>--選択--</v>
      </c>
      <c r="EI2" s="48" t="str">
        <f>ＺＥＨデベロッパー公開情報!AI60</f>
        <v>--選択--</v>
      </c>
      <c r="EJ2" s="48">
        <f>ＺＥＨデベロッパー公開情報!AN60</f>
        <v>0</v>
      </c>
      <c r="EK2" s="48">
        <f>ＺＥＨデベロッパー公開情報!AT60</f>
        <v>0</v>
      </c>
      <c r="EL2" s="48">
        <f>ＺＥＨデベロッパー公開情報!AX60</f>
        <v>0</v>
      </c>
      <c r="EM2" s="312" t="str">
        <f>IF(ＺＥＨデベロッパー公開情報!BB60="","0",ＺＥＨデベロッパー公開情報!BB60)</f>
        <v>0</v>
      </c>
      <c r="EN2" s="338">
        <f>ＺＥＨデベロッパー公開情報!BF60</f>
        <v>0</v>
      </c>
      <c r="EO2" s="311">
        <f>ＺＥＨデベロッパー公開情報!BL60</f>
        <v>0</v>
      </c>
      <c r="EP2" s="311">
        <f>ＺＥＨデベロッパー公開情報!BR60</f>
        <v>0</v>
      </c>
      <c r="EQ2" s="48" t="str">
        <f>ＺＥＨデベロッパー公開情報!BX60</f>
        <v/>
      </c>
      <c r="ER2" s="48" t="str">
        <f>ＺＥＨデベロッパー公開情報!CF60</f>
        <v>--選択--</v>
      </c>
      <c r="ES2" s="48">
        <f>ＺＥＨデベロッパー公開情報!C117</f>
        <v>0</v>
      </c>
      <c r="ET2" s="48" t="str">
        <f>ＺＥＨデベロッパー公開情報!AD117</f>
        <v>--選択--</v>
      </c>
      <c r="EU2" s="48" t="str">
        <f>ＺＥＨデベロッパー公開情報!AI117</f>
        <v>--選択--</v>
      </c>
      <c r="EV2" s="48">
        <f>ＺＥＨデベロッパー公開情報!AN117</f>
        <v>0</v>
      </c>
      <c r="EW2" s="48">
        <f>ＺＥＨデベロッパー公開情報!AT117</f>
        <v>0</v>
      </c>
      <c r="EX2" s="48">
        <f>ＺＥＨデベロッパー公開情報!AX117</f>
        <v>0</v>
      </c>
      <c r="EY2" s="312" t="str">
        <f>IF(ＺＥＨデベロッパー公開情報!BB117="","0",ＺＥＨデベロッパー公開情報!BB117)</f>
        <v>0</v>
      </c>
      <c r="EZ2" s="338">
        <f>ＺＥＨデベロッパー公開情報!BF117</f>
        <v>0</v>
      </c>
      <c r="FA2" s="311">
        <f>ＺＥＨデベロッパー公開情報!BL117</f>
        <v>0</v>
      </c>
      <c r="FB2" s="311">
        <f>ＺＥＨデベロッパー公開情報!BR117</f>
        <v>0</v>
      </c>
      <c r="FC2" s="48" t="str">
        <f>ＺＥＨデベロッパー公開情報!BX117</f>
        <v/>
      </c>
      <c r="FD2" s="48">
        <f>ＺＥＨデベロッパー公開情報!C118</f>
        <v>0</v>
      </c>
      <c r="FE2" s="48" t="str">
        <f>ＺＥＨデベロッパー公開情報!AD118</f>
        <v>--選択--</v>
      </c>
      <c r="FF2" s="48" t="str">
        <f>ＺＥＨデベロッパー公開情報!AI118</f>
        <v>--選択--</v>
      </c>
      <c r="FG2" s="48">
        <f>ＺＥＨデベロッパー公開情報!AN118</f>
        <v>0</v>
      </c>
      <c r="FH2" s="48">
        <f>ＺＥＨデベロッパー公開情報!AT118</f>
        <v>0</v>
      </c>
      <c r="FI2" s="48">
        <f>ＺＥＨデベロッパー公開情報!AX118</f>
        <v>0</v>
      </c>
      <c r="FJ2" s="312" t="str">
        <f>IF(ＺＥＨデベロッパー公開情報!BB118="","0",ＺＥＨデベロッパー公開情報!BB118)</f>
        <v>0</v>
      </c>
      <c r="FK2" s="338">
        <f>ＺＥＨデベロッパー公開情報!BF118</f>
        <v>0</v>
      </c>
      <c r="FL2" s="311">
        <f>ＺＥＨデベロッパー公開情報!BL118</f>
        <v>0</v>
      </c>
      <c r="FM2" s="311">
        <f>ＺＥＨデベロッパー公開情報!BR118</f>
        <v>0</v>
      </c>
      <c r="FN2" s="48" t="str">
        <f>ＺＥＨデベロッパー公開情報!BX118</f>
        <v/>
      </c>
      <c r="FO2" s="48">
        <f>ＺＥＨデベロッパー公開情報!C119</f>
        <v>0</v>
      </c>
      <c r="FP2" s="48" t="str">
        <f>ＺＥＨデベロッパー公開情報!AD119</f>
        <v>--選択--</v>
      </c>
      <c r="FQ2" s="48" t="str">
        <f>ＺＥＨデベロッパー公開情報!AI119</f>
        <v>--選択--</v>
      </c>
      <c r="FR2" s="48">
        <f>ＺＥＨデベロッパー公開情報!AN119</f>
        <v>0</v>
      </c>
      <c r="FS2" s="48">
        <f>ＺＥＨデベロッパー公開情報!AT119</f>
        <v>0</v>
      </c>
      <c r="FT2" s="48">
        <f>ＺＥＨデベロッパー公開情報!AX119</f>
        <v>0</v>
      </c>
      <c r="FU2" s="312" t="str">
        <f>IF(ＺＥＨデベロッパー公開情報!BB119="","0",ＺＥＨデベロッパー公開情報!BB119)</f>
        <v>0</v>
      </c>
      <c r="FV2" s="338">
        <f>ＺＥＨデベロッパー公開情報!BF119</f>
        <v>0</v>
      </c>
      <c r="FW2" s="311">
        <f>ＺＥＨデベロッパー公開情報!BL119</f>
        <v>0</v>
      </c>
      <c r="FX2" s="311">
        <f>ＺＥＨデベロッパー公開情報!BR119</f>
        <v>0</v>
      </c>
      <c r="FY2" s="48" t="str">
        <f>ＺＥＨデベロッパー公開情報!BX119</f>
        <v/>
      </c>
      <c r="FZ2" s="48">
        <f>ＺＥＨデベロッパー公開情報!C120</f>
        <v>0</v>
      </c>
      <c r="GA2" s="48" t="str">
        <f>ＺＥＨデベロッパー公開情報!AD119</f>
        <v>--選択--</v>
      </c>
      <c r="GB2" s="48" t="str">
        <f>ＺＥＨデベロッパー公開情報!AI120</f>
        <v>--選択--</v>
      </c>
      <c r="GC2" s="48">
        <f>ＺＥＨデベロッパー公開情報!AN120</f>
        <v>0</v>
      </c>
      <c r="GD2" s="48">
        <f>ＺＥＨデベロッパー公開情報!AT120</f>
        <v>0</v>
      </c>
      <c r="GE2" s="48">
        <f>ＺＥＨデベロッパー公開情報!AX120</f>
        <v>0</v>
      </c>
      <c r="GF2" s="312" t="str">
        <f>IF(ＺＥＨデベロッパー公開情報!BB120="","0",ＺＥＨデベロッパー公開情報!BB120)</f>
        <v>0</v>
      </c>
      <c r="GG2" s="338">
        <f>ＺＥＨデベロッパー公開情報!BF120</f>
        <v>0</v>
      </c>
      <c r="GH2" s="311">
        <f>ＺＥＨデベロッパー公開情報!BL120</f>
        <v>0</v>
      </c>
      <c r="GI2" s="311">
        <f>ＺＥＨデベロッパー公開情報!BR120</f>
        <v>0</v>
      </c>
      <c r="GJ2" s="48" t="str">
        <f>ＺＥＨデベロッパー公開情報!BX120</f>
        <v/>
      </c>
      <c r="GK2" s="48">
        <f>ＺＥＨデベロッパー公開情報!C121</f>
        <v>0</v>
      </c>
      <c r="GL2" s="48" t="str">
        <f>ＺＥＨデベロッパー公開情報!AD121</f>
        <v>--選択--</v>
      </c>
      <c r="GM2" s="48" t="str">
        <f>ＺＥＨデベロッパー公開情報!AI121</f>
        <v>--選択--</v>
      </c>
      <c r="GN2" s="48">
        <f>ＺＥＨデベロッパー公開情報!AN121</f>
        <v>0</v>
      </c>
      <c r="GO2" s="48">
        <f>ＺＥＨデベロッパー公開情報!AT121</f>
        <v>0</v>
      </c>
      <c r="GP2" s="48">
        <f>ＺＥＨデベロッパー公開情報!AX121</f>
        <v>0</v>
      </c>
      <c r="GQ2" s="312" t="str">
        <f>IF(ＺＥＨデベロッパー公開情報!BB121="","0",ＺＥＨデベロッパー公開情報!BB121)</f>
        <v>0</v>
      </c>
      <c r="GR2" s="338">
        <f>ＺＥＨデベロッパー公開情報!BF121</f>
        <v>0</v>
      </c>
      <c r="GS2" s="311">
        <f>ＺＥＨデベロッパー公開情報!BL121</f>
        <v>0</v>
      </c>
      <c r="GT2" s="311">
        <f>ＺＥＨデベロッパー公開情報!BR121</f>
        <v>0</v>
      </c>
      <c r="GU2" s="48" t="str">
        <f>ＺＥＨデベロッパー公開情報!BX121</f>
        <v/>
      </c>
      <c r="GV2" s="48">
        <f>ＺＥＨデベロッパー公開情報!N190</f>
        <v>0</v>
      </c>
      <c r="GW2" s="48" t="str">
        <f>ＺＥＨデベロッパー公開情報!N191&amp;"-"&amp;ＺＥＨデベロッパー公開情報!T191&amp;"-"&amp;ＺＥＨデベロッパー公開情報!Z191</f>
        <v>--</v>
      </c>
      <c r="GX2" s="40">
        <f>ＺＥＨデベロッパー公開情報!N192</f>
        <v>0</v>
      </c>
    </row>
    <row r="3" spans="1:206" ht="13.5" customHeight="1"/>
  </sheetData>
  <sheetProtection selectLockedCells="1" selectUnlockedCells="1"/>
  <phoneticPr fontId="1"/>
  <pageMargins left="0.70866141732283472" right="0.70866141732283472" top="0.74803149606299213" bottom="0.74803149606299213" header="0.31496062992125984" footer="0.31496062992125984"/>
  <pageSetup paperSize="8" scale="50" orientation="landscape" r:id="rId1"/>
  <ignoredErrors>
    <ignoredError sqref="W2" formula="1"/>
  </ignoredError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1D3EEE03A15A74CAD077129C21000EB" ma:contentTypeVersion="11" ma:contentTypeDescription="新しいドキュメントを作成します。" ma:contentTypeScope="" ma:versionID="92ba5e60049cea4b571c9e4136a12fe9">
  <xsd:schema xmlns:xsd="http://www.w3.org/2001/XMLSchema" xmlns:xs="http://www.w3.org/2001/XMLSchema" xmlns:p="http://schemas.microsoft.com/office/2006/metadata/properties" xmlns:ns2="e8158343-1a93-4d09-94d4-4b093c780678" xmlns:ns3="764ba899-10c4-4f38-a8c6-d1438c634610" targetNamespace="http://schemas.microsoft.com/office/2006/metadata/properties" ma:root="true" ma:fieldsID="29576d48f4b3ba42ce08b56484571d95" ns2:_="" ns3:_="">
    <xsd:import namespace="e8158343-1a93-4d09-94d4-4b093c780678"/>
    <xsd:import namespace="764ba899-10c4-4f38-a8c6-d1438c63461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158343-1a93-4d09-94d4-4b093c7806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44f350e5-5ca2-406b-a649-80dd3726bd72"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64ba899-10c4-4f38-a8c6-d1438c63461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fdac403-abb4-48b5-b1bf-087af5b31542}" ma:internalName="TaxCatchAll" ma:showField="CatchAllData" ma:web="764ba899-10c4-4f38-a8c6-d1438c6346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64ba899-10c4-4f38-a8c6-d1438c634610" xsi:nil="true"/>
    <lcf76f155ced4ddcb4097134ff3c332f xmlns="e8158343-1a93-4d09-94d4-4b093c78067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B6DD13C-798F-400A-9C41-FD0F1E77BDF5}"/>
</file>

<file path=customXml/itemProps2.xml><?xml version="1.0" encoding="utf-8"?>
<ds:datastoreItem xmlns:ds="http://schemas.openxmlformats.org/officeDocument/2006/customXml" ds:itemID="{5C50D66B-6F42-4E9E-AD1D-14E2EDE4DA2A}"/>
</file>

<file path=customXml/itemProps3.xml><?xml version="1.0" encoding="utf-8"?>
<ds:datastoreItem xmlns:ds="http://schemas.openxmlformats.org/officeDocument/2006/customXml" ds:itemID="{665F65E3-CBCA-4B5B-834F-ADD1AEDE7BF9}"/>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30</vt:i4>
      </vt:variant>
    </vt:vector>
  </HeadingPairs>
  <TitlesOfParts>
    <vt:vector size="36" baseType="lpstr">
      <vt:lpstr>ＺＥＨデベロッパー登録申請書</vt:lpstr>
      <vt:lpstr>ＺＥＨデベロッパー公開情報</vt:lpstr>
      <vt:lpstr>ＺＥＨデベロッパー登録票</vt:lpstr>
      <vt:lpstr>data1</vt:lpstr>
      <vt:lpstr>data2</vt:lpstr>
      <vt:lpstr>data3</vt:lpstr>
      <vt:lpstr>ＺＥＨデベロッパー公開情報!Print_Area</vt:lpstr>
      <vt:lpstr>ＺＥＨデベロッパー登録申請書!Print_Area</vt:lpstr>
      <vt:lpstr>ＺＥＨデベロッパー登録票!Print_Area</vt:lpstr>
      <vt:lpstr>コンサルＡ</vt:lpstr>
      <vt:lpstr>コンサルＢ</vt:lpstr>
      <vt:lpstr>サービス業＿他に分類されないもの</vt:lpstr>
      <vt:lpstr>医療・福祉</vt:lpstr>
      <vt:lpstr>運輸業・郵便業</vt:lpstr>
      <vt:lpstr>卸売業・小売業</vt:lpstr>
      <vt:lpstr>学術研究・専門＿技術サービス業</vt:lpstr>
      <vt:lpstr>漁業</vt:lpstr>
      <vt:lpstr>教育・学習支援業</vt:lpstr>
      <vt:lpstr>金融業・保険業</vt:lpstr>
      <vt:lpstr>建設業</vt:lpstr>
      <vt:lpstr>公務＿他に分類されるものを除く</vt:lpstr>
      <vt:lpstr>鉱業・採石業・砂利採取業</vt:lpstr>
      <vt:lpstr>宿泊業・飲食サービス業</vt:lpstr>
      <vt:lpstr>情報通信業</vt:lpstr>
      <vt:lpstr>生活関連サービス業・娯楽業</vt:lpstr>
      <vt:lpstr>製造業</vt:lpstr>
      <vt:lpstr>設計Ａ</vt:lpstr>
      <vt:lpstr>設計Ｂ</vt:lpstr>
      <vt:lpstr>設計施工Ａ</vt:lpstr>
      <vt:lpstr>設計施工Ｂ</vt:lpstr>
      <vt:lpstr>大分類</vt:lpstr>
      <vt:lpstr>電気・ガス・熱供給・水道業</vt:lpstr>
      <vt:lpstr>農業・林業</vt:lpstr>
      <vt:lpstr>不動産業・物品賃貸業</vt:lpstr>
      <vt:lpstr>複合サービス事業</vt:lpstr>
      <vt:lpstr>分類不能の産業</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2025-04-03T02:37:06Z</cp:lastPrinted>
  <dcterms:created xsi:type="dcterms:W3CDTF">2016-02-17T03:17:22Z</dcterms:created>
  <dcterms:modified xsi:type="dcterms:W3CDTF">2025-10-02T01:13:06Z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0x010100D1D3EEE03A15A74CAD077129C21000EB</vt:lpwstr>
  </property>
</Properties>
</file>