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7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codeName="ThisWorkbook" defaultThemeVersion="124226"/>
  <xr:revisionPtr revIDLastSave="0" documentId="13_ncr:1_{A6131BF4-98A6-4125-8972-DBA3A3332FCD}" xr6:coauthVersionLast="47" xr6:coauthVersionMax="47" xr10:uidLastSave="{00000000-0000-0000-0000-000000000000}"/>
  <bookViews>
    <workbookView xWindow="28680" yWindow="-120" windowWidth="29040" windowHeight="15840" xr2:uid="{459E2913-1BFB-452C-A342-DBF119A12647}"/>
  </bookViews>
  <sheets>
    <sheet name="【提出必須】計画変更届" sheetId="17" r:id="rId1"/>
    <sheet name="ZEH普及実績 追加報告" sheetId="14" r:id="rId2"/>
    <sheet name="実績状況 都道府県別" sheetId="21" r:id="rId3"/>
    <sheet name="グループ網の変更" sheetId="26" r:id="rId4"/>
    <sheet name="役員情報" sheetId="18" r:id="rId5"/>
  </sheets>
  <definedNames>
    <definedName name="_xlnm._FilterDatabase" localSheetId="0" hidden="1">【提出必須】計画変更届!$B$10:$I$53</definedName>
    <definedName name="Ａ．居室シーリングライト" localSheetId="0">#REF!</definedName>
    <definedName name="Ａ．居室シーリングライト" localSheetId="3">#REF!</definedName>
    <definedName name="Ａ．居室シーリングライト" localSheetId="4">#REF!</definedName>
    <definedName name="Ａ．居室シーリングライト">#REF!</definedName>
    <definedName name="Ｂ．ダウンライト" localSheetId="0">#REF!</definedName>
    <definedName name="Ｂ．ダウンライト" localSheetId="3">#REF!</definedName>
    <definedName name="Ｂ．ダウンライト" localSheetId="4">#REF!</definedName>
    <definedName name="Ｂ．ダウンライト">#REF!</definedName>
    <definedName name="Ｃ．ペンダント" localSheetId="0">#REF!</definedName>
    <definedName name="Ｃ．ペンダント" localSheetId="3">#REF!</definedName>
    <definedName name="Ｃ．ペンダント" localSheetId="4">#REF!</definedName>
    <definedName name="Ｃ．ペンダント">#REF!</definedName>
    <definedName name="Ｄ．室内用スポットライト">#REF!</definedName>
    <definedName name="Ｅ．ブラケット">#REF!</definedName>
    <definedName name="Ｆ．非居室のシーリングライト">#REF!</definedName>
    <definedName name="Ｇ．足元灯">#REF!</definedName>
    <definedName name="_xlnm.Print_Area" localSheetId="0">【提出必須】計画変更届!$B$1:$H$45</definedName>
    <definedName name="_xlnm.Print_Area" localSheetId="1">'ZEH普及実績 追加報告'!$A$2:$N$53</definedName>
    <definedName name="_xlnm.Print_Area" localSheetId="2">'実績状況 都道府県別'!$B$2:$I$149</definedName>
    <definedName name="ああ" localSheetId="2">#REF!</definedName>
    <definedName name="ああ">#REF!</definedName>
    <definedName name="スポットライト" localSheetId="2">#REF!</definedName>
    <definedName name="スポットライト">#REF!</definedName>
    <definedName name="ダウンライト" localSheetId="2">#REF!</definedName>
    <definedName name="ダウンライト">#REF!</definedName>
    <definedName name="フットライト">#REF!</definedName>
    <definedName name="ブラケット">#REF!</definedName>
    <definedName name="ペンダント">#REF!</definedName>
    <definedName name="リンクなし">#REF!</definedName>
    <definedName name="リンクなし１">#REF!</definedName>
    <definedName name="リンクなし１０">#REF!</definedName>
    <definedName name="リンクなし１１">#REF!</definedName>
    <definedName name="リンクなし２">#REF!</definedName>
    <definedName name="リンクなし４">#REF!</definedName>
    <definedName name="リンクなし５">#REF!</definedName>
    <definedName name="リンクなし７">#REF!</definedName>
    <definedName name="リンクなし８">#REF!</definedName>
    <definedName name="リンクなし９">#REF!</definedName>
    <definedName name="居室シーリングライト">#REF!</definedName>
    <definedName name="照明器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21" l="1"/>
  <c r="L6" i="21"/>
  <c r="L7" i="21"/>
  <c r="J25" i="17" a="1"/>
  <c r="J25" i="17" s="1"/>
  <c r="J23" i="17" a="1"/>
  <c r="J23" i="17" s="1"/>
  <c r="M40" i="14" l="1"/>
  <c r="M38" i="14"/>
  <c r="M36" i="14"/>
  <c r="M35" i="14"/>
  <c r="M34" i="14"/>
  <c r="M25" i="14"/>
  <c r="M24" i="14"/>
  <c r="M26" i="14" s="1"/>
  <c r="M19" i="14"/>
  <c r="M18" i="14"/>
  <c r="M13" i="14"/>
  <c r="M12" i="14"/>
  <c r="M10" i="14"/>
  <c r="M9" i="14"/>
  <c r="M6" i="14"/>
  <c r="M7" i="14"/>
  <c r="M20" i="14" l="1"/>
  <c r="M11" i="14"/>
  <c r="M14" i="14"/>
  <c r="M16" i="14"/>
  <c r="M22" i="14" s="1"/>
  <c r="M37" i="14"/>
  <c r="M39" i="14" s="1"/>
  <c r="M8" i="14"/>
  <c r="M15" i="14"/>
  <c r="M17" i="14" s="1"/>
  <c r="L53" i="14"/>
  <c r="L49" i="14"/>
  <c r="L37" i="14"/>
  <c r="L39" i="14" s="1"/>
  <c r="L41" i="14" s="1"/>
  <c r="M41" i="14" s="1"/>
  <c r="L26" i="14"/>
  <c r="L20" i="14"/>
  <c r="L16" i="14"/>
  <c r="L22" i="14" s="1"/>
  <c r="L28" i="14" s="1"/>
  <c r="M28" i="14" s="1"/>
  <c r="L15" i="14"/>
  <c r="L21" i="14" s="1"/>
  <c r="L27" i="14" s="1"/>
  <c r="M27" i="14" s="1"/>
  <c r="L14" i="14"/>
  <c r="L11" i="14"/>
  <c r="L8" i="14"/>
  <c r="N20" i="14"/>
  <c r="N15" i="14"/>
  <c r="M21" i="14" l="1"/>
  <c r="M23" i="14" s="1"/>
  <c r="L23" i="14"/>
  <c r="L29" i="14"/>
  <c r="M29" i="14" s="1"/>
  <c r="L17" i="14"/>
  <c r="N21" i="14"/>
  <c r="G6" i="14"/>
  <c r="G7" i="14"/>
  <c r="Y5" i="18" l="1"/>
  <c r="Y6" i="18"/>
  <c r="Y7" i="18"/>
  <c r="Y8" i="18"/>
  <c r="Y9" i="18"/>
  <c r="Y10" i="18"/>
  <c r="Y11" i="18"/>
  <c r="Y12" i="18"/>
  <c r="Y13" i="18"/>
  <c r="Y14" i="18"/>
  <c r="Y15" i="18"/>
  <c r="Y16" i="18"/>
  <c r="Y17" i="18"/>
  <c r="Y18" i="18"/>
  <c r="Y19" i="18"/>
  <c r="Y20" i="18"/>
  <c r="X5" i="18"/>
  <c r="X6" i="18"/>
  <c r="X7" i="18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4" i="18"/>
  <c r="Y4" i="18"/>
  <c r="K40" i="14" l="1"/>
  <c r="K38" i="14"/>
  <c r="K36" i="14"/>
  <c r="K35" i="14"/>
  <c r="K34" i="14"/>
  <c r="I25" i="14"/>
  <c r="I15" i="17"/>
  <c r="I13" i="17"/>
  <c r="I33" i="17"/>
  <c r="H148" i="21"/>
  <c r="G148" i="21"/>
  <c r="F148" i="21"/>
  <c r="E148" i="21"/>
  <c r="D148" i="21"/>
  <c r="H147" i="21"/>
  <c r="G147" i="21"/>
  <c r="F147" i="21"/>
  <c r="E147" i="21"/>
  <c r="D147" i="21"/>
  <c r="H146" i="21"/>
  <c r="G146" i="21"/>
  <c r="F146" i="21"/>
  <c r="E146" i="21"/>
  <c r="D146" i="21"/>
  <c r="I145" i="21"/>
  <c r="I144" i="21"/>
  <c r="I143" i="21"/>
  <c r="I142" i="21"/>
  <c r="I141" i="21"/>
  <c r="I140" i="21"/>
  <c r="I139" i="21"/>
  <c r="I138" i="21"/>
  <c r="I137" i="21"/>
  <c r="I136" i="21"/>
  <c r="I135" i="21"/>
  <c r="I134" i="21"/>
  <c r="I133" i="21"/>
  <c r="I132" i="21"/>
  <c r="I131" i="21"/>
  <c r="I130" i="21"/>
  <c r="I129" i="21"/>
  <c r="I128" i="21"/>
  <c r="I127" i="21"/>
  <c r="I126" i="21"/>
  <c r="I125" i="21"/>
  <c r="I124" i="21"/>
  <c r="I123" i="21"/>
  <c r="I122" i="21"/>
  <c r="I121" i="21"/>
  <c r="I120" i="21"/>
  <c r="I119" i="21"/>
  <c r="I118" i="21"/>
  <c r="I117" i="21"/>
  <c r="I116" i="21"/>
  <c r="I115" i="21"/>
  <c r="I114" i="21"/>
  <c r="I113" i="21"/>
  <c r="I112" i="21"/>
  <c r="I111" i="21"/>
  <c r="I110" i="21"/>
  <c r="I109" i="21"/>
  <c r="I108" i="21"/>
  <c r="I107" i="21"/>
  <c r="I106" i="21"/>
  <c r="I105" i="21"/>
  <c r="I104" i="21"/>
  <c r="I103" i="21"/>
  <c r="I102" i="21"/>
  <c r="I101" i="21"/>
  <c r="I100" i="21"/>
  <c r="I99" i="21"/>
  <c r="I98" i="21"/>
  <c r="I97" i="21"/>
  <c r="I96" i="21"/>
  <c r="I95" i="21"/>
  <c r="I94" i="21"/>
  <c r="I93" i="21"/>
  <c r="I92" i="21"/>
  <c r="I91" i="21"/>
  <c r="I90" i="21"/>
  <c r="I89" i="21"/>
  <c r="I88" i="21"/>
  <c r="I87" i="21"/>
  <c r="I86" i="21"/>
  <c r="I85" i="21"/>
  <c r="I84" i="21"/>
  <c r="I83" i="21"/>
  <c r="I82" i="21"/>
  <c r="I81" i="21"/>
  <c r="I80" i="21"/>
  <c r="I79" i="21"/>
  <c r="I78" i="21"/>
  <c r="I77" i="21"/>
  <c r="I76" i="21"/>
  <c r="I75" i="21"/>
  <c r="I74" i="21"/>
  <c r="I73" i="21"/>
  <c r="I72" i="21"/>
  <c r="I71" i="21"/>
  <c r="I70" i="21"/>
  <c r="I69" i="21"/>
  <c r="I68" i="21"/>
  <c r="I67" i="21"/>
  <c r="I66" i="21"/>
  <c r="I65" i="21"/>
  <c r="I64" i="21"/>
  <c r="I63" i="21"/>
  <c r="I62" i="21"/>
  <c r="I61" i="21"/>
  <c r="I60" i="21"/>
  <c r="I59" i="21"/>
  <c r="I58" i="21"/>
  <c r="I57" i="21"/>
  <c r="I56" i="21"/>
  <c r="I55" i="21"/>
  <c r="I54" i="21"/>
  <c r="I53" i="21"/>
  <c r="I52" i="21"/>
  <c r="I51" i="21"/>
  <c r="I50" i="21"/>
  <c r="I49" i="21"/>
  <c r="I48" i="21"/>
  <c r="I47" i="21"/>
  <c r="I46" i="21"/>
  <c r="I45" i="21"/>
  <c r="I44" i="21"/>
  <c r="I43" i="21"/>
  <c r="I42" i="21"/>
  <c r="I41" i="21"/>
  <c r="I40" i="21"/>
  <c r="I39" i="21"/>
  <c r="I38" i="21"/>
  <c r="I37" i="21"/>
  <c r="I36" i="21"/>
  <c r="I35" i="21"/>
  <c r="I34" i="21"/>
  <c r="I33" i="2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I15" i="21"/>
  <c r="I14" i="21"/>
  <c r="I13" i="21"/>
  <c r="I12" i="21"/>
  <c r="I11" i="21"/>
  <c r="I10" i="21"/>
  <c r="I9" i="21"/>
  <c r="I8" i="21"/>
  <c r="I7" i="21"/>
  <c r="I6" i="21"/>
  <c r="I5" i="21"/>
  <c r="J37" i="14"/>
  <c r="J39" i="14" s="1"/>
  <c r="J41" i="14" s="1"/>
  <c r="K41" i="14" s="1"/>
  <c r="J53" i="14"/>
  <c r="H53" i="14"/>
  <c r="F53" i="14"/>
  <c r="D53" i="14"/>
  <c r="J49" i="14"/>
  <c r="H49" i="14"/>
  <c r="F49" i="14"/>
  <c r="D49" i="14"/>
  <c r="I40" i="14"/>
  <c r="G40" i="14"/>
  <c r="E40" i="14"/>
  <c r="I38" i="14"/>
  <c r="N37" i="14"/>
  <c r="N39" i="14" s="1"/>
  <c r="N41" i="14" s="1"/>
  <c r="O41" i="14" s="1"/>
  <c r="H37" i="14"/>
  <c r="H39" i="14" s="1"/>
  <c r="H41" i="14" s="1"/>
  <c r="I41" i="14" s="1"/>
  <c r="F37" i="14"/>
  <c r="F41" i="14" s="1"/>
  <c r="D37" i="14"/>
  <c r="D41" i="14" s="1"/>
  <c r="E34" i="14" s="1"/>
  <c r="I36" i="14"/>
  <c r="G36" i="14"/>
  <c r="E36" i="14"/>
  <c r="I35" i="14"/>
  <c r="G35" i="14"/>
  <c r="E35" i="14"/>
  <c r="I34" i="14"/>
  <c r="I37" i="14" s="1"/>
  <c r="I39" i="14" s="1"/>
  <c r="G34" i="14"/>
  <c r="N26" i="14"/>
  <c r="J26" i="14"/>
  <c r="H26" i="14"/>
  <c r="F26" i="14"/>
  <c r="D26" i="14"/>
  <c r="G25" i="14"/>
  <c r="E25" i="14"/>
  <c r="I24" i="14"/>
  <c r="G24" i="14"/>
  <c r="E24" i="14"/>
  <c r="J20" i="14"/>
  <c r="H20" i="14"/>
  <c r="I19" i="14"/>
  <c r="I18" i="14"/>
  <c r="N16" i="14"/>
  <c r="J16" i="14"/>
  <c r="J22" i="14" s="1"/>
  <c r="J28" i="14" s="1"/>
  <c r="H16" i="14"/>
  <c r="H22" i="14" s="1"/>
  <c r="H28" i="14" s="1"/>
  <c r="F16" i="14"/>
  <c r="F28" i="14" s="1"/>
  <c r="D16" i="14"/>
  <c r="D28" i="14" s="1"/>
  <c r="J15" i="14"/>
  <c r="J21" i="14" s="1"/>
  <c r="H15" i="14"/>
  <c r="F15" i="14"/>
  <c r="F27" i="14" s="1"/>
  <c r="D15" i="14"/>
  <c r="D27" i="14" s="1"/>
  <c r="N14" i="14"/>
  <c r="J14" i="14"/>
  <c r="H14" i="14"/>
  <c r="F14" i="14"/>
  <c r="D14" i="14"/>
  <c r="I13" i="14"/>
  <c r="G13" i="14"/>
  <c r="G12" i="14"/>
  <c r="E12" i="14"/>
  <c r="N11" i="14"/>
  <c r="J11" i="14"/>
  <c r="H11" i="14"/>
  <c r="F11" i="14"/>
  <c r="D11" i="14"/>
  <c r="I10" i="14"/>
  <c r="G10" i="14"/>
  <c r="E10" i="14"/>
  <c r="I9" i="14"/>
  <c r="G9" i="14"/>
  <c r="E9" i="14"/>
  <c r="N8" i="14"/>
  <c r="J8" i="14"/>
  <c r="H8" i="14"/>
  <c r="F8" i="14"/>
  <c r="D8" i="14"/>
  <c r="K37" i="14" l="1"/>
  <c r="K39" i="14" s="1"/>
  <c r="I20" i="14"/>
  <c r="N22" i="14"/>
  <c r="N28" i="14" s="1"/>
  <c r="N17" i="14"/>
  <c r="E37" i="14"/>
  <c r="G37" i="14"/>
  <c r="G41" i="14" s="1"/>
  <c r="I26" i="14"/>
  <c r="H17" i="14"/>
  <c r="G11" i="14"/>
  <c r="G26" i="14"/>
  <c r="E26" i="14"/>
  <c r="G14" i="14"/>
  <c r="F149" i="21"/>
  <c r="G149" i="21"/>
  <c r="I147" i="21"/>
  <c r="H149" i="21"/>
  <c r="I146" i="21"/>
  <c r="I148" i="21"/>
  <c r="E149" i="21"/>
  <c r="D149" i="21"/>
  <c r="I11" i="14"/>
  <c r="J17" i="14"/>
  <c r="E11" i="14"/>
  <c r="J27" i="14"/>
  <c r="J23" i="14"/>
  <c r="N27" i="14"/>
  <c r="N23" i="14"/>
  <c r="D29" i="14"/>
  <c r="F29" i="14"/>
  <c r="G27" i="14" s="1"/>
  <c r="D17" i="14"/>
  <c r="F17" i="14"/>
  <c r="H21" i="14"/>
  <c r="E41" i="14" l="1"/>
  <c r="O37" i="14"/>
  <c r="N29" i="14"/>
  <c r="O29" i="14" s="1"/>
  <c r="E7" i="14"/>
  <c r="E13" i="14"/>
  <c r="E14" i="14" s="1"/>
  <c r="G28" i="14"/>
  <c r="G15" i="14"/>
  <c r="E28" i="14"/>
  <c r="E27" i="14"/>
  <c r="E6" i="14"/>
  <c r="G29" i="14"/>
  <c r="I149" i="21"/>
  <c r="E29" i="14"/>
  <c r="H23" i="14"/>
  <c r="H27" i="14"/>
  <c r="J29" i="14"/>
  <c r="K27" i="14" s="1"/>
  <c r="E8" i="14" l="1"/>
  <c r="E16" i="14"/>
  <c r="K25" i="14"/>
  <c r="K10" i="14"/>
  <c r="K12" i="14"/>
  <c r="K9" i="14"/>
  <c r="K28" i="14"/>
  <c r="K13" i="14"/>
  <c r="K19" i="14"/>
  <c r="K18" i="14"/>
  <c r="K7" i="14"/>
  <c r="K24" i="14"/>
  <c r="K29" i="14"/>
  <c r="K6" i="14"/>
  <c r="G16" i="14"/>
  <c r="G17" i="14" s="1"/>
  <c r="G8" i="14"/>
  <c r="E15" i="14"/>
  <c r="E17" i="14" s="1"/>
  <c r="O17" i="14" s="1"/>
  <c r="H29" i="14"/>
  <c r="I6" i="14" s="1"/>
  <c r="I27" i="14" l="1"/>
  <c r="K15" i="14"/>
  <c r="K21" i="14" s="1"/>
  <c r="I7" i="14"/>
  <c r="I28" i="14"/>
  <c r="K26" i="14"/>
  <c r="K20" i="14"/>
  <c r="K11" i="14"/>
  <c r="K14" i="14"/>
  <c r="K16" i="14"/>
  <c r="K22" i="14" s="1"/>
  <c r="K8" i="14"/>
  <c r="I29" i="14"/>
  <c r="I12" i="14"/>
  <c r="I8" i="14" l="1"/>
  <c r="I16" i="14"/>
  <c r="I22" i="14" s="1"/>
  <c r="K23" i="14"/>
  <c r="K17" i="14"/>
  <c r="I14" i="14"/>
  <c r="I15" i="14"/>
  <c r="I17" i="14" l="1"/>
  <c r="I21" i="14"/>
  <c r="I23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<sst xmlns="http://schemas.openxmlformats.org/spreadsheetml/2006/main" count="543" uniqueCount="235">
  <si>
    <t>登録申請者</t>
    <phoneticPr fontId="1"/>
  </si>
  <si>
    <t>代表者名</t>
    <phoneticPr fontId="1"/>
  </si>
  <si>
    <t>実務担当者情報</t>
    <phoneticPr fontId="1"/>
  </si>
  <si>
    <t>所属</t>
    <phoneticPr fontId="1"/>
  </si>
  <si>
    <t>メールアドレス</t>
    <phoneticPr fontId="1"/>
  </si>
  <si>
    <t>役員情報</t>
    <phoneticPr fontId="1"/>
  </si>
  <si>
    <t>登録名称選択</t>
    <phoneticPr fontId="1"/>
  </si>
  <si>
    <t>公開情報</t>
    <rPh sb="0" eb="4">
      <t>コウカイジョウホウ</t>
    </rPh>
    <phoneticPr fontId="1"/>
  </si>
  <si>
    <t>2020年度</t>
    <rPh sb="4" eb="6">
      <t>ネンド</t>
    </rPh>
    <phoneticPr fontId="1"/>
  </si>
  <si>
    <t>2021年度</t>
    <rPh sb="4" eb="5">
      <t>ネン</t>
    </rPh>
    <phoneticPr fontId="11"/>
  </si>
  <si>
    <t>2022年度</t>
    <rPh sb="4" eb="5">
      <t>ネン</t>
    </rPh>
    <phoneticPr fontId="11"/>
  </si>
  <si>
    <t>2025年度</t>
    <rPh sb="4" eb="5">
      <t>ネン</t>
    </rPh>
    <phoneticPr fontId="1"/>
  </si>
  <si>
    <t>実績</t>
    <rPh sb="0" eb="2">
      <t>ジッセキ</t>
    </rPh>
    <phoneticPr fontId="1"/>
  </si>
  <si>
    <t>実績</t>
    <rPh sb="0" eb="2">
      <t>ジッセキ</t>
    </rPh>
    <phoneticPr fontId="11"/>
  </si>
  <si>
    <t>目標</t>
    <rPh sb="0" eb="2">
      <t>モクヒョウ</t>
    </rPh>
    <phoneticPr fontId="1"/>
  </si>
  <si>
    <t>件・軒・戸数</t>
    <rPh sb="0" eb="1">
      <t>ケン</t>
    </rPh>
    <rPh sb="2" eb="3">
      <t>ノキ</t>
    </rPh>
    <rPh sb="4" eb="6">
      <t>コスウ</t>
    </rPh>
    <phoneticPr fontId="1"/>
  </si>
  <si>
    <t>割合[%]</t>
    <rPh sb="0" eb="2">
      <t>ワリアイ</t>
    </rPh>
    <phoneticPr fontId="1"/>
  </si>
  <si>
    <t>注文</t>
    <rPh sb="0" eb="2">
      <t>チュウモン</t>
    </rPh>
    <phoneticPr fontId="1"/>
  </si>
  <si>
    <t>建売</t>
    <rPh sb="0" eb="2">
      <t>タテウリ</t>
    </rPh>
    <phoneticPr fontId="1"/>
  </si>
  <si>
    <t>合計</t>
    <rPh sb="0" eb="2">
      <t>ゴウケイ</t>
    </rPh>
    <phoneticPr fontId="1"/>
  </si>
  <si>
    <t>の合計</t>
    <rPh sb="1" eb="3">
      <t>ゴウケイ</t>
    </rPh>
    <phoneticPr fontId="1"/>
  </si>
  <si>
    <t>その他の一般住宅</t>
    <rPh sb="2" eb="3">
      <t>タ</t>
    </rPh>
    <phoneticPr fontId="1"/>
  </si>
  <si>
    <t>2020年度</t>
    <rPh sb="4" eb="5">
      <t>ネン</t>
    </rPh>
    <phoneticPr fontId="1"/>
  </si>
  <si>
    <t>2021年度</t>
    <rPh sb="4" eb="5">
      <t>ネン</t>
    </rPh>
    <phoneticPr fontId="1"/>
  </si>
  <si>
    <t>2022年度</t>
    <rPh sb="4" eb="5">
      <t>ネン</t>
    </rPh>
    <phoneticPr fontId="1"/>
  </si>
  <si>
    <t>既存改修の
実績報告</t>
    <rPh sb="0" eb="4">
      <t>キゾンカイシュウ</t>
    </rPh>
    <rPh sb="6" eb="10">
      <t>ジッセキホウコク</t>
    </rPh>
    <phoneticPr fontId="11"/>
  </si>
  <si>
    <t>その他の一般住宅</t>
    <phoneticPr fontId="1"/>
  </si>
  <si>
    <t>2021年度</t>
    <rPh sb="4" eb="6">
      <t>ネンド</t>
    </rPh>
    <phoneticPr fontId="11"/>
  </si>
  <si>
    <t>2022年度</t>
    <rPh sb="4" eb="6">
      <t>ネンド</t>
    </rPh>
    <phoneticPr fontId="11"/>
  </si>
  <si>
    <t>氏　カナ</t>
    <rPh sb="0" eb="1">
      <t>シ</t>
    </rPh>
    <phoneticPr fontId="1"/>
  </si>
  <si>
    <t>名　カナ</t>
    <rPh sb="0" eb="1">
      <t>メイ</t>
    </rPh>
    <phoneticPr fontId="1"/>
  </si>
  <si>
    <t>氏　漢字</t>
    <rPh sb="0" eb="1">
      <t>シ</t>
    </rPh>
    <rPh sb="2" eb="4">
      <t>カンジ</t>
    </rPh>
    <phoneticPr fontId="1"/>
  </si>
  <si>
    <t>名　漢字</t>
    <rPh sb="0" eb="1">
      <t>メイ</t>
    </rPh>
    <rPh sb="2" eb="4">
      <t>カンジ</t>
    </rPh>
    <phoneticPr fontId="1"/>
  </si>
  <si>
    <t>生年月日</t>
    <rPh sb="0" eb="4">
      <t>セイネンガッピ</t>
    </rPh>
    <phoneticPr fontId="1"/>
  </si>
  <si>
    <t>役職名</t>
    <rPh sb="0" eb="3">
      <t>ヤクショクメイ</t>
    </rPh>
    <phoneticPr fontId="1"/>
  </si>
  <si>
    <t>和暦</t>
    <rPh sb="0" eb="2">
      <t>ワレキ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</si>
  <si>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</si>
  <si>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</si>
  <si>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</si>
  <si>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担当者氏名</t>
    <phoneticPr fontId="1"/>
  </si>
  <si>
    <t>事業者名</t>
    <phoneticPr fontId="1"/>
  </si>
  <si>
    <t xml:space="preserve">変更後 </t>
    <rPh sb="0" eb="2">
      <t>ヘンコウ</t>
    </rPh>
    <rPh sb="2" eb="3">
      <t>ゴ</t>
    </rPh>
    <phoneticPr fontId="1"/>
  </si>
  <si>
    <t>変更後</t>
    <rPh sb="0" eb="3">
      <t>ヘンコウゴ</t>
    </rPh>
    <phoneticPr fontId="1"/>
  </si>
  <si>
    <t>2023年度</t>
    <rPh sb="4" eb="6">
      <t>ネンド</t>
    </rPh>
    <phoneticPr fontId="11"/>
  </si>
  <si>
    <t>2023年度</t>
    <rPh sb="4" eb="5">
      <t>ネン</t>
    </rPh>
    <phoneticPr fontId="1"/>
  </si>
  <si>
    <t>2023年度</t>
    <rPh sb="4" eb="5">
      <t>ネン</t>
    </rPh>
    <phoneticPr fontId="11"/>
  </si>
  <si>
    <t>変更箇所</t>
    <rPh sb="0" eb="2">
      <t>ヘンコウ</t>
    </rPh>
    <rPh sb="2" eb="4">
      <t>カショ</t>
    </rPh>
    <phoneticPr fontId="1"/>
  </si>
  <si>
    <t>ー</t>
    <phoneticPr fontId="1"/>
  </si>
  <si>
    <t>変更内容</t>
    <rPh sb="0" eb="4">
      <t>ヘンコウナイヨウ</t>
    </rPh>
    <phoneticPr fontId="1"/>
  </si>
  <si>
    <t>新築戸建住宅
の
実績報告</t>
    <rPh sb="0" eb="2">
      <t>シンチク</t>
    </rPh>
    <rPh sb="2" eb="4">
      <t>コダ</t>
    </rPh>
    <rPh sb="4" eb="6">
      <t>ジュウタク</t>
    </rPh>
    <rPh sb="9" eb="13">
      <t>ジッセキホウコク</t>
    </rPh>
    <phoneticPr fontId="11"/>
  </si>
  <si>
    <t>新築（注文住宅）</t>
    <rPh sb="0" eb="2">
      <t>シンチク</t>
    </rPh>
    <rPh sb="3" eb="7">
      <t>チュウモンジュウタク</t>
    </rPh>
    <phoneticPr fontId="1"/>
  </si>
  <si>
    <t>新築（注文住宅）、新築（建売住宅）</t>
    <rPh sb="0" eb="2">
      <t>シンチク</t>
    </rPh>
    <rPh sb="3" eb="7">
      <t>チュウモンジュウタク</t>
    </rPh>
    <rPh sb="9" eb="11">
      <t>シンチク</t>
    </rPh>
    <rPh sb="12" eb="16">
      <t>タテウリジュウタク</t>
    </rPh>
    <phoneticPr fontId="1"/>
  </si>
  <si>
    <t>新築（注文住宅）、新築（建売住宅）、既存戸建住宅の改修</t>
    <rPh sb="0" eb="2">
      <t>シンチク</t>
    </rPh>
    <rPh sb="3" eb="7">
      <t>チュウモンジュウタク</t>
    </rPh>
    <rPh sb="9" eb="11">
      <t>シンチク</t>
    </rPh>
    <rPh sb="12" eb="16">
      <t>タテウリジュウタク</t>
    </rPh>
    <rPh sb="18" eb="22">
      <t>キゾンコダ</t>
    </rPh>
    <rPh sb="22" eb="24">
      <t>ジュウタク</t>
    </rPh>
    <rPh sb="25" eb="27">
      <t>カイシュウ</t>
    </rPh>
    <phoneticPr fontId="1"/>
  </si>
  <si>
    <t>新築（注文住宅）、既存戸建住宅の改修</t>
    <rPh sb="0" eb="2">
      <t>シンチク</t>
    </rPh>
    <rPh sb="3" eb="7">
      <t>チュウモンジュウタク</t>
    </rPh>
    <phoneticPr fontId="1"/>
  </si>
  <si>
    <t>既存戸建住宅の改修</t>
    <phoneticPr fontId="1"/>
  </si>
  <si>
    <t>A登録</t>
    <rPh sb="1" eb="3">
      <t>トウロク</t>
    </rPh>
    <phoneticPr fontId="1"/>
  </si>
  <si>
    <t>B登録</t>
    <rPh sb="1" eb="3">
      <t>トウロク</t>
    </rPh>
    <phoneticPr fontId="1"/>
  </si>
  <si>
    <t>住宅設計</t>
    <rPh sb="0" eb="4">
      <t>ジュウタクセッケイ</t>
    </rPh>
    <phoneticPr fontId="1"/>
  </si>
  <si>
    <t>住宅設計、住宅施工</t>
    <rPh sb="0" eb="4">
      <t>ジュウタクセッケイ</t>
    </rPh>
    <rPh sb="5" eb="9">
      <t>ジュウタクセコウ</t>
    </rPh>
    <phoneticPr fontId="1"/>
  </si>
  <si>
    <t>住宅設計、住宅施工、住宅販売</t>
    <rPh sb="0" eb="4">
      <t>ジュウタクセッケイ</t>
    </rPh>
    <rPh sb="5" eb="9">
      <t>ジュウタクセコウ</t>
    </rPh>
    <rPh sb="10" eb="14">
      <t>ジュウタクハンバイ</t>
    </rPh>
    <phoneticPr fontId="1"/>
  </si>
  <si>
    <t>住宅施工、住宅販売</t>
  </si>
  <si>
    <t>住宅設計、住宅販売</t>
    <rPh sb="0" eb="4">
      <t>ジュウタクセッケイ</t>
    </rPh>
    <rPh sb="5" eb="7">
      <t>ジュウタク</t>
    </rPh>
    <rPh sb="7" eb="9">
      <t>ハンバイ</t>
    </rPh>
    <phoneticPr fontId="1"/>
  </si>
  <si>
    <t>住宅販売</t>
    <rPh sb="0" eb="4">
      <t>ジュウタクハンバイ</t>
    </rPh>
    <phoneticPr fontId="1"/>
  </si>
  <si>
    <t>住宅施工</t>
    <phoneticPr fontId="1"/>
  </si>
  <si>
    <t>プルダウンから選んでください</t>
    <rPh sb="7" eb="8">
      <t>エラ</t>
    </rPh>
    <phoneticPr fontId="1"/>
  </si>
  <si>
    <t>新築戸建住宅の実績報告</t>
    <rPh sb="0" eb="4">
      <t>シンチクコダ</t>
    </rPh>
    <rPh sb="4" eb="6">
      <t>ジュウタク</t>
    </rPh>
    <rPh sb="7" eb="9">
      <t>ジッセキ</t>
    </rPh>
    <rPh sb="9" eb="11">
      <t>ホウコク</t>
    </rPh>
    <phoneticPr fontId="1"/>
  </si>
  <si>
    <t>変更前（現在ポータルサイトに登録されている内容）</t>
    <rPh sb="0" eb="3">
      <t>ヘンコウマエ</t>
    </rPh>
    <rPh sb="4" eb="6">
      <t>ゲンザイ</t>
    </rPh>
    <rPh sb="14" eb="16">
      <t>トウロク</t>
    </rPh>
    <rPh sb="21" eb="23">
      <t>ナイヨウ</t>
    </rPh>
    <phoneticPr fontId="1"/>
  </si>
  <si>
    <t>その他の変更</t>
    <rPh sb="2" eb="3">
      <t>タ</t>
    </rPh>
    <rPh sb="4" eb="6">
      <t>ヘンコウ</t>
    </rPh>
    <phoneticPr fontId="1"/>
  </si>
  <si>
    <t>都道府県</t>
    <rPh sb="0" eb="4">
      <t>トドウフケン</t>
    </rPh>
    <phoneticPr fontId="1"/>
  </si>
  <si>
    <t>北海道</t>
    <rPh sb="0" eb="3">
      <t>ホッカイドウ</t>
    </rPh>
    <phoneticPr fontId="1"/>
  </si>
  <si>
    <t>既存改修</t>
    <rPh sb="0" eb="4">
      <t>キゾンカイシュウ</t>
    </rPh>
    <phoneticPr fontId="1"/>
  </si>
  <si>
    <t>青森県</t>
    <rPh sb="0" eb="3">
      <t>アオモリケン</t>
    </rPh>
    <phoneticPr fontId="1"/>
  </si>
  <si>
    <t>岩手県</t>
    <rPh sb="0" eb="3">
      <t>イワテケン</t>
    </rPh>
    <phoneticPr fontId="1"/>
  </si>
  <si>
    <t>宮城県</t>
    <rPh sb="0" eb="3">
      <t>ミヤギケン</t>
    </rPh>
    <phoneticPr fontId="1"/>
  </si>
  <si>
    <t>秋田県</t>
    <rPh sb="0" eb="3">
      <t>アキタケン</t>
    </rPh>
    <phoneticPr fontId="1"/>
  </si>
  <si>
    <t>山形県</t>
    <rPh sb="0" eb="3">
      <t>ヤマガタケン</t>
    </rPh>
    <phoneticPr fontId="1"/>
  </si>
  <si>
    <t>福島県</t>
    <rPh sb="0" eb="3">
      <t>フクシマケン</t>
    </rPh>
    <phoneticPr fontId="1"/>
  </si>
  <si>
    <t>茨城県</t>
    <rPh sb="0" eb="3">
      <t>イバラキケン</t>
    </rPh>
    <phoneticPr fontId="1"/>
  </si>
  <si>
    <t>栃木県</t>
    <rPh sb="0" eb="3">
      <t>トチギケン</t>
    </rPh>
    <phoneticPr fontId="1"/>
  </si>
  <si>
    <t>群馬県</t>
    <rPh sb="0" eb="3">
      <t>グンマケン</t>
    </rPh>
    <phoneticPr fontId="1"/>
  </si>
  <si>
    <t>埼玉県</t>
    <rPh sb="0" eb="3">
      <t>サイタマケン</t>
    </rPh>
    <phoneticPr fontId="1"/>
  </si>
  <si>
    <t>千葉県</t>
    <rPh sb="0" eb="3">
      <t>チバケン</t>
    </rPh>
    <phoneticPr fontId="1"/>
  </si>
  <si>
    <t>東京都</t>
    <rPh sb="0" eb="3">
      <t>トウキョウト</t>
    </rPh>
    <phoneticPr fontId="1"/>
  </si>
  <si>
    <t>神奈川県</t>
    <rPh sb="0" eb="4">
      <t>カナガワケン</t>
    </rPh>
    <phoneticPr fontId="1"/>
  </si>
  <si>
    <t>新潟県</t>
    <rPh sb="0" eb="3">
      <t>ニイガタケン</t>
    </rPh>
    <phoneticPr fontId="1"/>
  </si>
  <si>
    <t>富山県</t>
    <rPh sb="0" eb="3">
      <t>トヤマケン</t>
    </rPh>
    <phoneticPr fontId="1"/>
  </si>
  <si>
    <t>石川県</t>
    <rPh sb="0" eb="2">
      <t>イシカワ</t>
    </rPh>
    <rPh sb="2" eb="3">
      <t>ケン</t>
    </rPh>
    <phoneticPr fontId="1"/>
  </si>
  <si>
    <t>福井県</t>
    <rPh sb="0" eb="3">
      <t>フクイケン</t>
    </rPh>
    <phoneticPr fontId="1"/>
  </si>
  <si>
    <t>山梨県</t>
    <rPh sb="0" eb="3">
      <t>ヤマナシケン</t>
    </rPh>
    <phoneticPr fontId="1"/>
  </si>
  <si>
    <t>長野県</t>
    <rPh sb="0" eb="3">
      <t>ナガノケン</t>
    </rPh>
    <phoneticPr fontId="1"/>
  </si>
  <si>
    <t>岐阜県</t>
    <rPh sb="0" eb="3">
      <t>ギフケン</t>
    </rPh>
    <phoneticPr fontId="1"/>
  </si>
  <si>
    <t>静岡県</t>
    <rPh sb="0" eb="3">
      <t>シズオカケン</t>
    </rPh>
    <phoneticPr fontId="1"/>
  </si>
  <si>
    <t>愛知県</t>
    <rPh sb="0" eb="3">
      <t>アイチケン</t>
    </rPh>
    <phoneticPr fontId="1"/>
  </si>
  <si>
    <t>三重県</t>
    <rPh sb="0" eb="3">
      <t>ミエケン</t>
    </rPh>
    <phoneticPr fontId="1"/>
  </si>
  <si>
    <t>滋賀県</t>
    <rPh sb="0" eb="3">
      <t>シガケン</t>
    </rPh>
    <phoneticPr fontId="1"/>
  </si>
  <si>
    <t>京都府</t>
    <rPh sb="0" eb="3">
      <t>キョウトフ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</si>
  <si>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</si>
  <si>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</si>
  <si>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奈良県</t>
    <rPh sb="0" eb="3">
      <t>ナラケン</t>
    </rPh>
    <phoneticPr fontId="1"/>
  </si>
  <si>
    <t>和歌山県</t>
    <rPh sb="0" eb="4">
      <t>ワカヤマケン</t>
    </rPh>
    <phoneticPr fontId="1"/>
  </si>
  <si>
    <t>鳥取県</t>
    <rPh sb="0" eb="3">
      <t>トットリケン</t>
    </rPh>
    <phoneticPr fontId="1"/>
  </si>
  <si>
    <t>島根県</t>
    <rPh sb="0" eb="3">
      <t>シマネケン</t>
    </rPh>
    <phoneticPr fontId="1"/>
  </si>
  <si>
    <t>岡山県</t>
    <rPh sb="0" eb="3">
      <t>オカヤマケン</t>
    </rPh>
    <phoneticPr fontId="1"/>
  </si>
  <si>
    <t>広島県</t>
    <rPh sb="0" eb="3">
      <t>ヒロシマケン</t>
    </rPh>
    <phoneticPr fontId="1"/>
  </si>
  <si>
    <t>山口県</t>
    <rPh sb="0" eb="3">
      <t>ヤマグチケン</t>
    </rPh>
    <phoneticPr fontId="1"/>
  </si>
  <si>
    <t>徳島県</t>
    <rPh sb="0" eb="3">
      <t>トクシマケン</t>
    </rPh>
    <phoneticPr fontId="1"/>
  </si>
  <si>
    <t>香川県</t>
    <rPh sb="0" eb="3">
      <t>カガワケン</t>
    </rPh>
    <phoneticPr fontId="1"/>
  </si>
  <si>
    <t>愛媛県</t>
    <rPh sb="0" eb="3">
      <t>エヒメケン</t>
    </rPh>
    <phoneticPr fontId="1"/>
  </si>
  <si>
    <t>高知県</t>
    <rPh sb="0" eb="3">
      <t>コウチケン</t>
    </rPh>
    <phoneticPr fontId="1"/>
  </si>
  <si>
    <t>福岡県</t>
    <rPh sb="0" eb="3">
      <t>フクオカケン</t>
    </rPh>
    <phoneticPr fontId="1"/>
  </si>
  <si>
    <t>佐賀県</t>
    <rPh sb="0" eb="3">
      <t>サガケン</t>
    </rPh>
    <phoneticPr fontId="1"/>
  </si>
  <si>
    <t>長崎県</t>
    <rPh sb="0" eb="3">
      <t>ナガサキケン</t>
    </rPh>
    <phoneticPr fontId="1"/>
  </si>
  <si>
    <t>熊本県</t>
    <rPh sb="0" eb="3">
      <t>クマモトケン</t>
    </rPh>
    <phoneticPr fontId="1"/>
  </si>
  <si>
    <t>大分県</t>
    <rPh sb="0" eb="3">
      <t>オオイタケン</t>
    </rPh>
    <phoneticPr fontId="1"/>
  </si>
  <si>
    <t>宮崎県</t>
    <rPh sb="0" eb="3">
      <t>ミヤザキケン</t>
    </rPh>
    <phoneticPr fontId="1"/>
  </si>
  <si>
    <t>鹿児島県</t>
    <rPh sb="0" eb="4">
      <t>カゴシマケン</t>
    </rPh>
    <phoneticPr fontId="1"/>
  </si>
  <si>
    <t>沖縄県</t>
    <rPh sb="0" eb="3">
      <t>オキナワケン</t>
    </rPh>
    <phoneticPr fontId="1"/>
  </si>
  <si>
    <t>大項目</t>
    <rPh sb="0" eb="3">
      <t>ダイコウモク</t>
    </rPh>
    <phoneticPr fontId="1"/>
  </si>
  <si>
    <t>チェック</t>
    <phoneticPr fontId="1"/>
  </si>
  <si>
    <t>大項目</t>
    <rPh sb="0" eb="1">
      <t>ダイ</t>
    </rPh>
    <rPh sb="1" eb="3">
      <t>コウモク</t>
    </rPh>
    <phoneticPr fontId="1"/>
  </si>
  <si>
    <t>中項目</t>
    <rPh sb="0" eb="3">
      <t>チュウコウモク</t>
    </rPh>
    <phoneticPr fontId="1"/>
  </si>
  <si>
    <t>プルダウンから選んでください</t>
    <rPh sb="7" eb="8">
      <t>エラ</t>
    </rPh>
    <phoneticPr fontId="1"/>
  </si>
  <si>
    <t>一般建設業許可証</t>
    <rPh sb="0" eb="2">
      <t>イッパン</t>
    </rPh>
    <rPh sb="2" eb="5">
      <t>ケンセツギョウ</t>
    </rPh>
    <rPh sb="5" eb="8">
      <t>キョカショウ</t>
    </rPh>
    <phoneticPr fontId="1"/>
  </si>
  <si>
    <t>特定建設業許可証</t>
    <rPh sb="0" eb="5">
      <t>トクテイケンセツギョウ</t>
    </rPh>
    <rPh sb="5" eb="8">
      <t>キョカショウ</t>
    </rPh>
    <phoneticPr fontId="1"/>
  </si>
  <si>
    <t>建築士事務所登録証明書</t>
    <phoneticPr fontId="1"/>
  </si>
  <si>
    <t>建築士事務所登録通知書</t>
    <phoneticPr fontId="1"/>
  </si>
  <si>
    <t>変更前</t>
    <rPh sb="0" eb="3">
      <t>チュウコウモク</t>
    </rPh>
    <phoneticPr fontId="1"/>
  </si>
  <si>
    <t>変更後</t>
    <rPh sb="0" eb="2">
      <t>ヘンコウ</t>
    </rPh>
    <rPh sb="2" eb="3">
      <t>ゴ</t>
    </rPh>
    <phoneticPr fontId="1"/>
  </si>
  <si>
    <t>役員情報</t>
    <rPh sb="0" eb="4">
      <t>ヤクインジョウホウ</t>
    </rPh>
    <phoneticPr fontId="1"/>
  </si>
  <si>
    <t>氏　カナ 名　カナ
氏　漢字 名　漢字
生年月日
役職名</t>
    <phoneticPr fontId="1"/>
  </si>
  <si>
    <t>SII転記用</t>
    <rPh sb="3" eb="6">
      <t>テンキヨウ</t>
    </rPh>
    <phoneticPr fontId="1"/>
  </si>
  <si>
    <t>変更内容に従って、右記の必要シートを記入ください。</t>
    <rPh sb="0" eb="2">
      <t>ヘンコウ</t>
    </rPh>
    <rPh sb="2" eb="4">
      <t>ナイヨウ</t>
    </rPh>
    <rPh sb="5" eb="6">
      <t>シタガ</t>
    </rPh>
    <rPh sb="9" eb="11">
      <t>ウキ</t>
    </rPh>
    <rPh sb="12" eb="14">
      <t>ヒツヨウ</t>
    </rPh>
    <rPh sb="18" eb="20">
      <t>キニュウ</t>
    </rPh>
    <phoneticPr fontId="1"/>
  </si>
  <si>
    <t>グループ番号と会社名（支店名等）</t>
    <rPh sb="4" eb="6">
      <t>バンゴウ</t>
    </rPh>
    <phoneticPr fontId="1"/>
  </si>
  <si>
    <t>トップページのURL</t>
    <phoneticPr fontId="1"/>
  </si>
  <si>
    <t>新規登録が必要です。</t>
    <rPh sb="0" eb="4">
      <t>シンキトウロク</t>
    </rPh>
    <rPh sb="5" eb="7">
      <t>ヒツヨウ</t>
    </rPh>
    <phoneticPr fontId="1"/>
  </si>
  <si>
    <t>登録種別（A登録・B登録）</t>
    <rPh sb="6" eb="8">
      <t>トウロク</t>
    </rPh>
    <rPh sb="10" eb="12">
      <t>トウロク</t>
    </rPh>
    <phoneticPr fontId="1"/>
  </si>
  <si>
    <t>会社概要（PDF）</t>
    <rPh sb="0" eb="4">
      <t>カイシャガイヨウ</t>
    </rPh>
    <phoneticPr fontId="1"/>
  </si>
  <si>
    <t>各種許可証の写し（PDF）</t>
    <rPh sb="0" eb="5">
      <t>カクシュキョカショウ</t>
    </rPh>
    <rPh sb="6" eb="7">
      <t>ウツ</t>
    </rPh>
    <phoneticPr fontId="1"/>
  </si>
  <si>
    <t>宅地建物取引業免許証の写し（PDF）</t>
    <rPh sb="0" eb="2">
      <t>タクチ</t>
    </rPh>
    <rPh sb="2" eb="4">
      <t>タテモノ</t>
    </rPh>
    <rPh sb="4" eb="7">
      <t>トリヒキギョウ</t>
    </rPh>
    <rPh sb="7" eb="10">
      <t>メンキョショウ</t>
    </rPh>
    <rPh sb="9" eb="10">
      <t>ショウ</t>
    </rPh>
    <rPh sb="11" eb="12">
      <t>ウツ</t>
    </rPh>
    <phoneticPr fontId="1"/>
  </si>
  <si>
    <t>既存改修</t>
    <phoneticPr fontId="11"/>
  </si>
  <si>
    <t>法人番号</t>
    <rPh sb="0" eb="4">
      <t>ホウジンバンゴウ</t>
    </rPh>
    <phoneticPr fontId="1"/>
  </si>
  <si>
    <t>-</t>
    <phoneticPr fontId="1"/>
  </si>
  <si>
    <t>既存改修の実績報告</t>
    <phoneticPr fontId="1"/>
  </si>
  <si>
    <t>ZEH+の実績</t>
    <rPh sb="5" eb="7">
      <t>ジッセキ</t>
    </rPh>
    <phoneticPr fontId="1"/>
  </si>
  <si>
    <t>基本情報　</t>
    <phoneticPr fontId="1"/>
  </si>
  <si>
    <t>有効期限_宅建以外</t>
    <rPh sb="0" eb="4">
      <t>ユウコウキゲン</t>
    </rPh>
    <phoneticPr fontId="1"/>
  </si>
  <si>
    <t>有効期限_宅建</t>
    <rPh sb="0" eb="4">
      <t>ユウコウキゲン</t>
    </rPh>
    <phoneticPr fontId="1"/>
  </si>
  <si>
    <t>2024年度</t>
    <rPh sb="4" eb="5">
      <t>ネン</t>
    </rPh>
    <phoneticPr fontId="11"/>
  </si>
  <si>
    <t>2024年度</t>
    <rPh sb="4" eb="5">
      <t>ネン</t>
    </rPh>
    <phoneticPr fontId="1"/>
  </si>
  <si>
    <t>2024年度</t>
    <rPh sb="4" eb="6">
      <t>ネンド</t>
    </rPh>
    <phoneticPr fontId="11"/>
  </si>
  <si>
    <t>所在地</t>
    <phoneticPr fontId="1"/>
  </si>
  <si>
    <t>電話番号（ハイフンあり）</t>
  </si>
  <si>
    <t>事業者名（ふりがな）</t>
  </si>
  <si>
    <t>登録名称（屋号等）</t>
  </si>
  <si>
    <t>登録名称（屋号等）ふりがな</t>
  </si>
  <si>
    <t>住宅の種別区分（複数選択可）</t>
  </si>
  <si>
    <t>プルダウンから選んでください</t>
  </si>
  <si>
    <t>所在地（郵便番号）</t>
  </si>
  <si>
    <t>業種（複数選択可）</t>
  </si>
  <si>
    <t>許可（登録）証_宅建以外</t>
  </si>
  <si>
    <t>担当者氏名（ふりがな）</t>
  </si>
  <si>
    <t>携帯電話番号（ハイフンあり）</t>
  </si>
  <si>
    <t>ZEHビルダー/プランナー登録（フェーズ２）
ZEH普及実績 追加報告</t>
    <rPh sb="13" eb="15">
      <t>トウロク</t>
    </rPh>
    <rPh sb="26" eb="28">
      <t>フキュウ</t>
    </rPh>
    <rPh sb="28" eb="30">
      <t>ジッセキ</t>
    </rPh>
    <rPh sb="31" eb="33">
      <t>ツイカ</t>
    </rPh>
    <rPh sb="33" eb="35">
      <t>ホウコク</t>
    </rPh>
    <phoneticPr fontId="1"/>
  </si>
  <si>
    <t>『ZEH』
受託数</t>
  </si>
  <si>
    <t>『ZEH』
受託数</t>
    <rPh sb="6" eb="9">
      <t>ジュタクスウ</t>
    </rPh>
    <phoneticPr fontId="1"/>
  </si>
  <si>
    <t>Nearly ZEH
受託数</t>
  </si>
  <si>
    <t>ZEH Oriented
受託数
（都市部狭小地又は多雪地域に限る）</t>
    <rPh sb="18" eb="21">
      <t>トシブ</t>
    </rPh>
    <rPh sb="21" eb="24">
      <t>キョウショウチ</t>
    </rPh>
    <rPh sb="24" eb="25">
      <t>マタ</t>
    </rPh>
    <rPh sb="26" eb="30">
      <t>タセツチイキ</t>
    </rPh>
    <rPh sb="31" eb="32">
      <t>カギ</t>
    </rPh>
    <phoneticPr fontId="1"/>
  </si>
  <si>
    <t>ZEHシリーズの合計</t>
  </si>
  <si>
    <t>ZEHシリーズの合計</t>
    <rPh sb="8" eb="10">
      <t>ゴウケイ</t>
    </rPh>
    <phoneticPr fontId="1"/>
  </si>
  <si>
    <t>ZEH基準の水準の
省エネルギー性能を
確保した住宅※</t>
    <rPh sb="3" eb="5">
      <t>キジュン</t>
    </rPh>
    <rPh sb="6" eb="8">
      <t>スイジュン</t>
    </rPh>
    <rPh sb="10" eb="11">
      <t>ショウ</t>
    </rPh>
    <rPh sb="16" eb="18">
      <t>セイノウ</t>
    </rPh>
    <rPh sb="20" eb="22">
      <t>カクホ</t>
    </rPh>
    <rPh sb="23" eb="25">
      <t>ジュウタク</t>
    </rPh>
    <phoneticPr fontId="11"/>
  </si>
  <si>
    <t>ZEH基準の合計</t>
  </si>
  <si>
    <t>ZEH基準の合計</t>
    <rPh sb="3" eb="5">
      <t>キジュン</t>
    </rPh>
    <rPh sb="6" eb="8">
      <t>ゴウケイ</t>
    </rPh>
    <phoneticPr fontId="11"/>
  </si>
  <si>
    <t>合計
（ZEH以外も含む年間総建築数）</t>
  </si>
  <si>
    <t>合計
（ZEH以外も含む年間総建築数）</t>
    <rPh sb="0" eb="2">
      <t>ゴウケイ</t>
    </rPh>
    <rPh sb="8" eb="10">
      <t>イガイ</t>
    </rPh>
    <rPh sb="11" eb="12">
      <t>フク</t>
    </rPh>
    <rPh sb="13" eb="15">
      <t>ネンカン</t>
    </rPh>
    <rPh sb="15" eb="17">
      <t>ケンチク</t>
    </rPh>
    <rPh sb="17" eb="18">
      <t>スウ</t>
    </rPh>
    <rPh sb="18" eb="19">
      <t>スウ</t>
    </rPh>
    <phoneticPr fontId="1"/>
  </si>
  <si>
    <t>ZEH Oriented受託数
（都市部狭小地又は多雪地域に限る）</t>
  </si>
  <si>
    <t>ZEH基準の水準の
省エネルギー性能を確保した住宅※</t>
  </si>
  <si>
    <t>ZEH+の
実績</t>
    <rPh sb="6" eb="8">
      <t>ジッセキ</t>
    </rPh>
    <phoneticPr fontId="11"/>
  </si>
  <si>
    <t>『ZEH』のうち、
ZEH＋の受託数</t>
    <rPh sb="15" eb="17">
      <t>ジュタク</t>
    </rPh>
    <rPh sb="17" eb="18">
      <t>スウ</t>
    </rPh>
    <phoneticPr fontId="1"/>
  </si>
  <si>
    <t>Nearly ZEHのうち、
Nearly ZEH＋の受託数</t>
  </si>
  <si>
    <t>『ZEH』</t>
  </si>
  <si>
    <t>Nearly ZEH</t>
  </si>
  <si>
    <t>ZEH Oriented</t>
  </si>
  <si>
    <t>ZEH基準の水準の
省エネルギー性能を
確保した住宅</t>
    <rPh sb="3" eb="5">
      <t>キジュン</t>
    </rPh>
    <rPh sb="6" eb="8">
      <t>スイジュン</t>
    </rPh>
    <rPh sb="10" eb="11">
      <t>ショウ</t>
    </rPh>
    <rPh sb="16" eb="18">
      <t>セイノウ</t>
    </rPh>
    <rPh sb="20" eb="22">
      <t>カクホ</t>
    </rPh>
    <rPh sb="24" eb="26">
      <t>ジュウタク</t>
    </rPh>
    <phoneticPr fontId="1"/>
  </si>
  <si>
    <t>合計
（ZEH以外も含む
年間の総建築数）</t>
  </si>
  <si>
    <t>【ビルダーへ変更する場合】
　建設業許可証の写し（PDF）
【プランナーへ変更する場合】
　建築士事務所登録証明書（PDF）
　又は建築士事務所登録通知書の写し（PDF）</t>
    <rPh sb="6" eb="8">
      <t>ヘンコウ</t>
    </rPh>
    <rPh sb="10" eb="12">
      <t>バアイ</t>
    </rPh>
    <rPh sb="15" eb="18">
      <t>ケンセツギョウ</t>
    </rPh>
    <rPh sb="18" eb="21">
      <t>キョカショウ</t>
    </rPh>
    <rPh sb="22" eb="23">
      <t>ウツ</t>
    </rPh>
    <rPh sb="37" eb="39">
      <t>ヘンコウ</t>
    </rPh>
    <rPh sb="41" eb="43">
      <t>バアイ</t>
    </rPh>
    <rPh sb="46" eb="49">
      <t>ケンチクシ</t>
    </rPh>
    <rPh sb="49" eb="51">
      <t>ジム</t>
    </rPh>
    <rPh sb="51" eb="52">
      <t>ショ</t>
    </rPh>
    <rPh sb="52" eb="54">
      <t>トウロク</t>
    </rPh>
    <rPh sb="54" eb="57">
      <t>ショウメイショ</t>
    </rPh>
    <rPh sb="64" eb="65">
      <t>マタ</t>
    </rPh>
    <rPh sb="66" eb="69">
      <t>ケンチクシ</t>
    </rPh>
    <rPh sb="69" eb="71">
      <t>ジム</t>
    </rPh>
    <rPh sb="71" eb="72">
      <t>ショ</t>
    </rPh>
    <rPh sb="72" eb="74">
      <t>トウロク</t>
    </rPh>
    <rPh sb="74" eb="77">
      <t>ツウチショ</t>
    </rPh>
    <rPh sb="78" eb="79">
      <t>ウツ</t>
    </rPh>
    <phoneticPr fontId="1"/>
  </si>
  <si>
    <t>別途提出書類</t>
    <rPh sb="0" eb="2">
      <t>ベット</t>
    </rPh>
    <rPh sb="2" eb="4">
      <t>テイシュツ</t>
    </rPh>
    <rPh sb="4" eb="6">
      <t>ショルイ</t>
    </rPh>
    <phoneticPr fontId="1"/>
  </si>
  <si>
    <t>・別シート（ZEH普及実績 追加報告）/（実績状況 都道府県別）を入力
【注文住宅、既存改修を追加する場合】
　許可証（PDF）を添付（変更前に選択されていれば不要です。）
【建売注宅を追加する場合】
　宅地建物取引業免許（PDF）を添付</t>
    <rPh sb="1" eb="2">
      <t>ベツ</t>
    </rPh>
    <rPh sb="9" eb="13">
      <t>フキュウジッセキ</t>
    </rPh>
    <rPh sb="14" eb="18">
      <t>ツイカホウコク</t>
    </rPh>
    <rPh sb="21" eb="25">
      <t>ジッセキジョウキョウ</t>
    </rPh>
    <rPh sb="26" eb="30">
      <t>トドウフケン</t>
    </rPh>
    <rPh sb="30" eb="31">
      <t>ベツ</t>
    </rPh>
    <rPh sb="33" eb="35">
      <t>ニュウリョク</t>
    </rPh>
    <rPh sb="37" eb="41">
      <t>チュウモンジュウタク</t>
    </rPh>
    <rPh sb="42" eb="46">
      <t>キゾンカイシュウ</t>
    </rPh>
    <rPh sb="47" eb="49">
      <t>ツイカ</t>
    </rPh>
    <rPh sb="51" eb="53">
      <t>バアイ</t>
    </rPh>
    <rPh sb="56" eb="59">
      <t>キョカショウ</t>
    </rPh>
    <rPh sb="68" eb="71">
      <t>ヘンコウマエ</t>
    </rPh>
    <rPh sb="72" eb="74">
      <t>センタク</t>
    </rPh>
    <rPh sb="88" eb="90">
      <t>タテウリ</t>
    </rPh>
    <rPh sb="90" eb="92">
      <t>チュウタク</t>
    </rPh>
    <rPh sb="93" eb="95">
      <t>ツイカ</t>
    </rPh>
    <rPh sb="97" eb="99">
      <t>バアイ</t>
    </rPh>
    <rPh sb="102" eb="109">
      <t>タクチタテモノトリヒキギョウ</t>
    </rPh>
    <rPh sb="109" eb="111">
      <t>メンキョ</t>
    </rPh>
    <rPh sb="117" eb="119">
      <t>テンプ</t>
    </rPh>
    <phoneticPr fontId="1"/>
  </si>
  <si>
    <t>連絡先電話番号（ハイフンあり）</t>
    <rPh sb="0" eb="3">
      <t>レンラクサキ</t>
    </rPh>
    <phoneticPr fontId="1"/>
  </si>
  <si>
    <t>新築（建売住宅）</t>
  </si>
  <si>
    <t>新築（建売住宅）、既存戸建住宅の改修</t>
  </si>
  <si>
    <t>②事業者名</t>
    <phoneticPr fontId="1"/>
  </si>
  <si>
    <t>③ZEHビルダー/プランナー登録番号</t>
    <phoneticPr fontId="1"/>
  </si>
  <si>
    <t>ZEH目標の公表方法</t>
    <rPh sb="3" eb="5">
      <t>モクヒョウ</t>
    </rPh>
    <rPh sb="6" eb="8">
      <t>コウヒョウ</t>
    </rPh>
    <rPh sb="8" eb="10">
      <t>ホウホウ</t>
    </rPh>
    <phoneticPr fontId="1"/>
  </si>
  <si>
    <t>ZEH目標（普及実績）のURL</t>
    <rPh sb="3" eb="5">
      <t>モクヒョウ</t>
    </rPh>
    <rPh sb="6" eb="10">
      <t>フキュウジッセキ</t>
    </rPh>
    <phoneticPr fontId="1"/>
  </si>
  <si>
    <t>ZEHビルダー/プランナーが設計、施工管理
を行う支店及びグループ網（支店・代理店等）</t>
    <rPh sb="25" eb="27">
      <t>シテン</t>
    </rPh>
    <rPh sb="27" eb="28">
      <t>オヨ</t>
    </rPh>
    <phoneticPr fontId="1"/>
  </si>
  <si>
    <t>⑥変更理由</t>
    <rPh sb="1" eb="5">
      <t>ヘンコウリユウ</t>
    </rPh>
    <phoneticPr fontId="1"/>
  </si>
  <si>
    <t xml:space="preserve"> 計画変更届の提出者氏名</t>
    <rPh sb="1" eb="6">
      <t>ケイカクヘンコウトドケ</t>
    </rPh>
    <rPh sb="7" eb="10">
      <t>テイシュツシャ</t>
    </rPh>
    <rPh sb="10" eb="12">
      <t>シメイ</t>
    </rPh>
    <phoneticPr fontId="1"/>
  </si>
  <si>
    <t>①SII提出日</t>
    <phoneticPr fontId="1"/>
  </si>
  <si>
    <r>
      <rPr>
        <b/>
        <sz val="6"/>
        <color theme="1"/>
        <rFont val="游ゴシック"/>
        <family val="3"/>
        <charset val="128"/>
      </rPr>
      <t xml:space="preserve">
</t>
    </r>
    <r>
      <rPr>
        <b/>
        <sz val="24"/>
        <color theme="1"/>
        <rFont val="游ゴシック"/>
        <family val="3"/>
        <charset val="128"/>
      </rPr>
      <t>ＺＥＨビルダー/プランナー登録（フェーズ２）
計画変更届
計画変更届は記入後、Excel形式で、メールにてご提出ください。</t>
    </r>
    <phoneticPr fontId="1"/>
  </si>
  <si>
    <t>ZEHビルダー</t>
    <phoneticPr fontId="1"/>
  </si>
  <si>
    <t>ZEHプランナー</t>
    <phoneticPr fontId="1"/>
  </si>
  <si>
    <t>ZEH目標（普及実績）の公表先</t>
    <rPh sb="3" eb="5">
      <t>モクヒョウ</t>
    </rPh>
    <rPh sb="6" eb="10">
      <t>フキュウジッセキ</t>
    </rPh>
    <rPh sb="12" eb="15">
      <t>コウヒョウサキ</t>
    </rPh>
    <phoneticPr fontId="1"/>
  </si>
  <si>
    <t>住宅瑕疵担保責任保険</t>
    <phoneticPr fontId="1"/>
  </si>
  <si>
    <t>⑤電話番号</t>
    <phoneticPr fontId="1"/>
  </si>
  <si>
    <t>実績状況（都道府県別）（2024年度）</t>
    <phoneticPr fontId="1"/>
  </si>
  <si>
    <t>変更前</t>
    <rPh sb="0" eb="3">
      <t>ヘンコウマエ</t>
    </rPh>
    <phoneticPr fontId="1"/>
  </si>
  <si>
    <t xml:space="preserve"> 計画変更届をSIIにメールで送信する日
 (再提出の場合は初回提出日)</t>
    <rPh sb="15" eb="17">
      <t>ソウシン</t>
    </rPh>
    <rPh sb="19" eb="20">
      <t>ヒ</t>
    </rPh>
    <rPh sb="23" eb="26">
      <t>サイテイシュツ</t>
    </rPh>
    <rPh sb="27" eb="29">
      <t>バアイ</t>
    </rPh>
    <rPh sb="30" eb="35">
      <t>ショカイテイシュツビ</t>
    </rPh>
    <phoneticPr fontId="1"/>
  </si>
  <si>
    <t xml:space="preserve"> 提出者につながる電話番号
 (不備等があった場合にSIIから連絡する可能性があります)</t>
    <rPh sb="9" eb="13">
      <t>デンワバンゴウ</t>
    </rPh>
    <rPh sb="16" eb="19">
      <t>フビトウ</t>
    </rPh>
    <rPh sb="23" eb="25">
      <t>バアイ</t>
    </rPh>
    <rPh sb="31" eb="33">
      <t>レンラク</t>
    </rPh>
    <rPh sb="35" eb="38">
      <t>カノウセイ</t>
    </rPh>
    <phoneticPr fontId="1"/>
  </si>
  <si>
    <t>④提出者氏名</t>
    <rPh sb="1" eb="4">
      <t>テイシュツシャ</t>
    </rPh>
    <rPh sb="4" eb="6">
      <t>シメイ</t>
    </rPh>
    <phoneticPr fontId="1"/>
  </si>
  <si>
    <t>別途手続きが必要です。SIIへ電話でお問い合わせください。</t>
    <rPh sb="0" eb="2">
      <t>ベット</t>
    </rPh>
    <rPh sb="2" eb="4">
      <t>テツヅ</t>
    </rPh>
    <rPh sb="6" eb="8">
      <t>ヒツヨウ</t>
    </rPh>
    <rPh sb="15" eb="17">
      <t>デンワ</t>
    </rPh>
    <rPh sb="19" eb="20">
      <t>ト</t>
    </rPh>
    <rPh sb="21" eb="22">
      <t>ア</t>
    </rPh>
    <phoneticPr fontId="1"/>
  </si>
  <si>
    <t>削除</t>
  </si>
  <si>
    <t>追加</t>
  </si>
  <si>
    <t>変更</t>
  </si>
  <si>
    <t>復活</t>
  </si>
  <si>
    <t>記入例</t>
    <phoneticPr fontId="1"/>
  </si>
  <si>
    <t>変更内容</t>
    <rPh sb="0" eb="4">
      <t>ヘンコウナイヨウ</t>
    </rPh>
    <phoneticPr fontId="1"/>
  </si>
  <si>
    <t>006　岩手支店</t>
    <rPh sb="4" eb="8">
      <t>イワテシテン</t>
    </rPh>
    <phoneticPr fontId="1"/>
  </si>
  <si>
    <t>007　秋田営業所</t>
    <phoneticPr fontId="1"/>
  </si>
  <si>
    <t>013　東京中央支店</t>
    <phoneticPr fontId="1"/>
  </si>
  <si>
    <t>083　株式会社環境共創ホーム神奈川東支店</t>
    <phoneticPr fontId="1"/>
  </si>
  <si>
    <t>086　株式会社環境共創ホーム松本支店</t>
    <phoneticPr fontId="1"/>
  </si>
  <si>
    <t>001　ABCDホーム　大森蒲田店</t>
    <phoneticPr fontId="1"/>
  </si>
  <si>
    <t xml:space="preserve">
</t>
    <rPh sb="0" eb="1">
      <t>シンテン</t>
    </rPh>
    <phoneticPr fontId="1"/>
  </si>
  <si>
    <t>002　ABCDホーム　八千代店</t>
    <phoneticPr fontId="1"/>
  </si>
  <si>
    <t>089　株式会社環境共創ホーム香川支店</t>
    <phoneticPr fontId="1"/>
  </si>
  <si>
    <t>001　ABCDホーム　大田店</t>
    <phoneticPr fontId="1"/>
  </si>
  <si>
    <t xml:space="preserve">
</t>
    <phoneticPr fontId="1"/>
  </si>
  <si>
    <t>002　ABCDホーム　臼井店</t>
    <phoneticPr fontId="1"/>
  </si>
  <si>
    <t>003　株式会社あいうえお　　削除</t>
    <phoneticPr fontId="1"/>
  </si>
  <si>
    <t>003　株式会社あいうえお　　更新</t>
    <phoneticPr fontId="1"/>
  </si>
  <si>
    <t>記入用</t>
    <rPh sb="0" eb="2">
      <t>キニュウ</t>
    </rPh>
    <rPh sb="2" eb="3">
      <t>ヨウ</t>
    </rPh>
    <phoneticPr fontId="1"/>
  </si>
  <si>
    <t>プルダウンから選んでください</t>
    <phoneticPr fontId="1"/>
  </si>
  <si>
    <t>別シートを入力（役員情報）
※グループ会社の役員変更は届出不要です</t>
    <rPh sb="0" eb="1">
      <t>ベツ</t>
    </rPh>
    <rPh sb="5" eb="7">
      <t>ニュウリョク</t>
    </rPh>
    <rPh sb="8" eb="12">
      <t>ヤクインジョウホウ</t>
    </rPh>
    <rPh sb="19" eb="21">
      <t>ガイシャ</t>
    </rPh>
    <rPh sb="22" eb="26">
      <t>ヤクインヘンコウ</t>
    </rPh>
    <rPh sb="27" eb="29">
      <t>トドケデ</t>
    </rPh>
    <rPh sb="29" eb="31">
      <t>フヨウ</t>
    </rPh>
    <phoneticPr fontId="1"/>
  </si>
  <si>
    <t>別シートを入力（グループ網の変更）</t>
    <rPh sb="5" eb="7">
      <t>ニュウリョク</t>
    </rPh>
    <rPh sb="12" eb="13">
      <t>モウ</t>
    </rPh>
    <rPh sb="14" eb="16">
      <t>ヘンコウ</t>
    </rPh>
    <phoneticPr fontId="1"/>
  </si>
  <si>
    <t>別シートを入力（ZEH普及実績 追加報告）と（実績状況 都道府県別）</t>
    <rPh sb="0" eb="1">
      <t>ベツ</t>
    </rPh>
    <rPh sb="5" eb="7">
      <t>ニュウリョク</t>
    </rPh>
    <rPh sb="23" eb="25">
      <t>ジッセキ</t>
    </rPh>
    <rPh sb="25" eb="27">
      <t>ジョウキョウ</t>
    </rPh>
    <rPh sb="28" eb="32">
      <t>トドウフケン</t>
    </rPh>
    <rPh sb="32" eb="33">
      <t>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</si>
</sst>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 "/>
  </numFmts>
  <fonts count="2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theme="0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name val="游ゴシック"/>
      <family val="3"/>
      <charset val="128"/>
    </font>
    <font>
      <b/>
      <sz val="11"/>
      <color rgb="FFFF0000"/>
      <name val="游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游ゴシック"/>
      <family val="3"/>
      <charset val="128"/>
    </font>
    <font>
      <b/>
      <sz val="22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1"/>
      <name val="游ゴシック"/>
      <family val="3"/>
      <charset val="128"/>
    </font>
    <font>
      <b/>
      <sz val="12"/>
      <color theme="0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b/>
      <sz val="22"/>
      <name val="游ゴシック"/>
      <family val="3"/>
      <charset val="128"/>
    </font>
    <font>
      <b/>
      <sz val="24"/>
      <name val="游ゴシック"/>
      <family val="3"/>
      <charset val="128"/>
    </font>
    <font>
      <sz val="6"/>
      <color theme="1"/>
      <name val="游ゴシック"/>
      <family val="3"/>
      <charset val="128"/>
    </font>
    <font>
      <sz val="16"/>
      <color rgb="FFFF0000"/>
      <name val="游ゴシック"/>
      <family val="3"/>
      <charset val="128"/>
    </font>
    <font>
      <b/>
      <sz val="24"/>
      <color theme="1"/>
      <name val="游ゴシック"/>
      <family val="3"/>
      <charset val="128"/>
    </font>
    <font>
      <b/>
      <sz val="16"/>
      <name val="游ゴシック"/>
      <family val="3"/>
      <charset val="128"/>
    </font>
    <font>
      <b/>
      <sz val="18"/>
      <color theme="1"/>
      <name val="游ゴシック"/>
      <family val="3"/>
      <charset val="128"/>
    </font>
    <font>
      <b/>
      <sz val="6"/>
      <color theme="1"/>
      <name val="游ゴシック"/>
      <family val="3"/>
      <charset val="128"/>
    </font>
    <font>
      <b/>
      <sz val="18"/>
      <color rgb="FFFF0000"/>
      <name val="游ゴシック"/>
      <family val="3"/>
      <charset val="128"/>
    </font>
    <font>
      <b/>
      <sz val="10"/>
      <color rgb="FF00B0F0"/>
      <name val="游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5" fillId="6" borderId="0" xfId="0" applyFont="1" applyFill="1">
      <alignment vertical="center"/>
    </xf>
    <xf numFmtId="0" fontId="5" fillId="4" borderId="2" xfId="0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0" fontId="5" fillId="8" borderId="2" xfId="15" applyNumberFormat="1" applyFont="1" applyFill="1" applyBorder="1" applyProtection="1">
      <alignment vertical="center"/>
    </xf>
    <xf numFmtId="0" fontId="7" fillId="8" borderId="2" xfId="16" applyNumberFormat="1" applyFont="1" applyFill="1" applyBorder="1" applyProtection="1">
      <alignment vertical="center"/>
    </xf>
    <xf numFmtId="0" fontId="5" fillId="8" borderId="2" xfId="15" applyNumberFormat="1" applyFont="1" applyFill="1" applyBorder="1" applyProtection="1">
      <alignment vertical="center"/>
      <protection locked="0"/>
    </xf>
    <xf numFmtId="0" fontId="5" fillId="8" borderId="2" xfId="16" applyNumberFormat="1" applyFont="1" applyFill="1" applyBorder="1" applyProtection="1">
      <alignment vertical="center"/>
    </xf>
    <xf numFmtId="0" fontId="5" fillId="8" borderId="2" xfId="14" applyFont="1" applyFill="1" applyBorder="1" applyProtection="1">
      <alignment vertical="center"/>
      <protection locked="0"/>
    </xf>
    <xf numFmtId="0" fontId="12" fillId="4" borderId="2" xfId="0" applyFont="1" applyFill="1" applyBorder="1" applyAlignment="1">
      <alignment horizontal="center" vertical="center"/>
    </xf>
    <xf numFmtId="0" fontId="5" fillId="8" borderId="2" xfId="0" applyFont="1" applyFill="1" applyBorder="1" applyProtection="1">
      <alignment vertical="center"/>
      <protection locked="0"/>
    </xf>
    <xf numFmtId="0" fontId="5" fillId="8" borderId="2" xfId="0" applyFont="1" applyFill="1" applyBorder="1">
      <alignment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5" fillId="2" borderId="12" xfId="0" applyFont="1" applyFill="1" applyBorder="1">
      <alignment vertical="center"/>
    </xf>
    <xf numFmtId="0" fontId="5" fillId="6" borderId="0" xfId="0" applyFont="1" applyFill="1" applyProtection="1">
      <alignment vertical="center"/>
      <protection locked="0"/>
    </xf>
    <xf numFmtId="0" fontId="7" fillId="8" borderId="2" xfId="14" applyFont="1" applyFill="1" applyBorder="1">
      <alignment vertical="center"/>
    </xf>
    <xf numFmtId="0" fontId="7" fillId="0" borderId="2" xfId="14" applyFont="1" applyBorder="1">
      <alignment vertical="center"/>
    </xf>
    <xf numFmtId="0" fontId="5" fillId="8" borderId="2" xfId="14" applyFont="1" applyFill="1" applyBorder="1">
      <alignment vertical="center"/>
    </xf>
    <xf numFmtId="0" fontId="5" fillId="0" borderId="2" xfId="14" applyFont="1" applyBorder="1">
      <alignment vertical="center"/>
    </xf>
    <xf numFmtId="0" fontId="5" fillId="4" borderId="2" xfId="14" applyFont="1" applyFill="1" applyBorder="1">
      <alignment vertical="center"/>
    </xf>
    <xf numFmtId="0" fontId="5" fillId="7" borderId="2" xfId="14" applyFont="1" applyFill="1" applyBorder="1">
      <alignment vertical="center"/>
    </xf>
    <xf numFmtId="0" fontId="5" fillId="4" borderId="2" xfId="14" applyFont="1" applyFill="1" applyBorder="1" applyAlignment="1">
      <alignment horizontal="center" vertical="center" shrinkToFit="1"/>
    </xf>
    <xf numFmtId="0" fontId="7" fillId="6" borderId="0" xfId="0" applyFont="1" applyFill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6" borderId="9" xfId="0" applyFont="1" applyFill="1" applyBorder="1" applyProtection="1">
      <alignment vertical="center"/>
      <protection locked="0"/>
    </xf>
    <xf numFmtId="0" fontId="7" fillId="5" borderId="2" xfId="0" applyFont="1" applyFill="1" applyBorder="1" applyAlignment="1" applyProtection="1">
      <alignment horizontal="left" vertical="center"/>
      <protection locked="0"/>
    </xf>
    <xf numFmtId="49" fontId="5" fillId="2" borderId="2" xfId="0" applyNumberFormat="1" applyFont="1" applyFill="1" applyBorder="1" applyAlignment="1" applyProtection="1">
      <alignment vertical="center" wrapText="1"/>
      <protection locked="0"/>
    </xf>
    <xf numFmtId="0" fontId="16" fillId="10" borderId="2" xfId="0" applyFont="1" applyFill="1" applyBorder="1" applyAlignment="1">
      <alignment horizontal="center" vertical="center" wrapText="1"/>
    </xf>
    <xf numFmtId="0" fontId="12" fillId="6" borderId="0" xfId="0" applyFont="1" applyFill="1" applyAlignment="1" applyProtection="1">
      <alignment horizontal="center" vertical="center" shrinkToFit="1"/>
      <protection locked="0"/>
    </xf>
    <xf numFmtId="0" fontId="12" fillId="2" borderId="2" xfId="0" applyFont="1" applyFill="1" applyBorder="1" applyAlignment="1" applyProtection="1">
      <alignment horizontal="center" vertical="center" shrinkToFit="1"/>
      <protection locked="0"/>
    </xf>
    <xf numFmtId="177" fontId="12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2" xfId="0" applyFont="1" applyFill="1" applyBorder="1" applyAlignment="1">
      <alignment horizontal="center" vertical="center" shrinkToFit="1"/>
    </xf>
    <xf numFmtId="0" fontId="5" fillId="8" borderId="2" xfId="15" applyNumberFormat="1" applyFont="1" applyFill="1" applyBorder="1" applyAlignment="1" applyProtection="1">
      <alignment vertical="center"/>
      <protection locked="0"/>
    </xf>
    <xf numFmtId="0" fontId="18" fillId="2" borderId="0" xfId="0" applyFont="1" applyFill="1" applyAlignment="1">
      <alignment horizontal="center" vertical="center"/>
    </xf>
    <xf numFmtId="0" fontId="8" fillId="7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>
      <alignment horizontal="left" vertical="center"/>
    </xf>
    <xf numFmtId="0" fontId="15" fillId="4" borderId="13" xfId="0" applyFont="1" applyFill="1" applyBorder="1" applyAlignment="1">
      <alignment horizontal="left" vertical="center" wrapText="1"/>
    </xf>
    <xf numFmtId="0" fontId="5" fillId="4" borderId="2" xfId="14" applyFont="1" applyFill="1" applyBorder="1" applyAlignment="1">
      <alignment horizontal="center" vertical="center" shrinkToFit="1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15" fillId="11" borderId="13" xfId="0" applyFont="1" applyFill="1" applyBorder="1" applyAlignment="1">
      <alignment horizontal="left" vertical="center" wrapText="1"/>
    </xf>
    <xf numFmtId="0" fontId="7" fillId="11" borderId="13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16" fillId="10" borderId="7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  <protection locked="0"/>
    </xf>
    <xf numFmtId="58" fontId="5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vertical="center" wrapText="1"/>
      <protection locked="0"/>
    </xf>
    <xf numFmtId="0" fontId="5" fillId="0" borderId="2" xfId="0" applyFont="1" applyFill="1" applyBorder="1" applyProtection="1">
      <alignment vertical="center"/>
      <protection locked="0"/>
    </xf>
    <xf numFmtId="58" fontId="5" fillId="2" borderId="2" xfId="0" applyNumberFormat="1" applyFont="1" applyFill="1" applyBorder="1" applyAlignment="1" applyProtection="1">
      <alignment horizontal="left" vertical="center" wrapText="1"/>
      <protection locked="0"/>
    </xf>
    <xf numFmtId="14" fontId="5" fillId="0" borderId="2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Protection="1">
      <alignment vertical="center"/>
    </xf>
    <xf numFmtId="0" fontId="8" fillId="11" borderId="2" xfId="0" applyFont="1" applyFill="1" applyBorder="1" applyAlignment="1" applyProtection="1">
      <alignment vertical="center"/>
    </xf>
    <xf numFmtId="176" fontId="8" fillId="11" borderId="2" xfId="0" applyNumberFormat="1" applyFont="1" applyFill="1" applyBorder="1" applyAlignment="1" applyProtection="1">
      <alignment vertical="center" wrapText="1"/>
    </xf>
    <xf numFmtId="176" fontId="5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176" fontId="5" fillId="0" borderId="0" xfId="0" applyNumberFormat="1" applyFont="1" applyFill="1" applyBorder="1" applyAlignment="1" applyProtection="1">
      <alignment vertical="center" wrapText="1"/>
    </xf>
    <xf numFmtId="176" fontId="8" fillId="0" borderId="0" xfId="0" applyNumberFormat="1" applyFont="1" applyFill="1" applyBorder="1" applyAlignment="1" applyProtection="1">
      <alignment vertical="center" wrapText="1"/>
    </xf>
    <xf numFmtId="176" fontId="5" fillId="0" borderId="0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Protection="1">
      <alignment vertical="center"/>
    </xf>
    <xf numFmtId="0" fontId="8" fillId="2" borderId="2" xfId="0" applyFont="1" applyFill="1" applyBorder="1" applyAlignment="1" applyProtection="1">
      <alignment vertical="center" wrapText="1"/>
    </xf>
    <xf numFmtId="0" fontId="5" fillId="2" borderId="2" xfId="0" applyFont="1" applyFill="1" applyBorder="1" applyAlignment="1" applyProtection="1">
      <alignment vertical="center" wrapText="1"/>
    </xf>
    <xf numFmtId="0" fontId="5" fillId="2" borderId="2" xfId="0" applyFont="1" applyFill="1" applyBorder="1" applyProtection="1">
      <alignment vertical="center"/>
    </xf>
    <xf numFmtId="0" fontId="5" fillId="0" borderId="2" xfId="0" applyFont="1" applyBorder="1" applyAlignment="1" applyProtection="1">
      <alignment vertical="center" wrapText="1"/>
    </xf>
    <xf numFmtId="0" fontId="5" fillId="8" borderId="0" xfId="0" applyFont="1" applyFill="1" applyProtection="1">
      <alignment vertical="center"/>
    </xf>
    <xf numFmtId="0" fontId="5" fillId="0" borderId="0" xfId="0" applyFont="1" applyFill="1" applyProtection="1">
      <alignment vertical="center"/>
    </xf>
    <xf numFmtId="0" fontId="5" fillId="0" borderId="0" xfId="0" applyFont="1" applyFill="1" applyBorder="1" applyProtection="1">
      <alignment vertical="center"/>
    </xf>
    <xf numFmtId="0" fontId="24" fillId="0" borderId="0" xfId="0" applyFont="1" applyProtection="1">
      <alignment vertical="center"/>
    </xf>
    <xf numFmtId="0" fontId="26" fillId="0" borderId="0" xfId="0" applyFont="1" applyProtection="1">
      <alignment vertical="center"/>
    </xf>
    <xf numFmtId="0" fontId="7" fillId="11" borderId="2" xfId="0" applyFont="1" applyFill="1" applyBorder="1" applyAlignment="1" applyProtection="1">
      <alignment horizontal="center" vertical="center"/>
    </xf>
    <xf numFmtId="0" fontId="5" fillId="11" borderId="2" xfId="0" applyFont="1" applyFill="1" applyBorder="1" applyProtection="1">
      <alignment vertical="center"/>
    </xf>
    <xf numFmtId="0" fontId="5" fillId="0" borderId="2" xfId="0" applyFont="1" applyFill="1" applyBorder="1" applyProtection="1">
      <alignment vertical="center"/>
    </xf>
    <xf numFmtId="0" fontId="17" fillId="0" borderId="2" xfId="0" applyFont="1" applyFill="1" applyBorder="1" applyAlignment="1" applyProtection="1">
      <alignment vertical="center" wrapText="1"/>
    </xf>
    <xf numFmtId="0" fontId="17" fillId="8" borderId="2" xfId="0" applyFont="1" applyFill="1" applyBorder="1" applyAlignment="1" applyProtection="1">
      <alignment vertical="center" wrapText="1"/>
    </xf>
    <xf numFmtId="0" fontId="17" fillId="0" borderId="2" xfId="0" applyFont="1" applyFill="1" applyBorder="1" applyProtection="1">
      <alignment vertical="center"/>
    </xf>
    <xf numFmtId="49" fontId="5" fillId="0" borderId="0" xfId="0" applyNumberFormat="1" applyFont="1" applyFill="1" applyBorder="1" applyAlignment="1" applyProtection="1">
      <alignment vertical="center" wrapText="1"/>
    </xf>
    <xf numFmtId="0" fontId="17" fillId="8" borderId="2" xfId="0" applyFont="1" applyFill="1" applyBorder="1" applyProtection="1">
      <alignment vertical="center"/>
    </xf>
    <xf numFmtId="0" fontId="8" fillId="0" borderId="2" xfId="0" applyFont="1" applyFill="1" applyBorder="1" applyAlignment="1" applyProtection="1">
      <alignment vertical="center" wrapText="1"/>
    </xf>
    <xf numFmtId="49" fontId="17" fillId="0" borderId="2" xfId="0" applyNumberFormat="1" applyFont="1" applyFill="1" applyBorder="1" applyProtection="1">
      <alignment vertical="center"/>
    </xf>
    <xf numFmtId="0" fontId="5" fillId="8" borderId="0" xfId="0" applyFont="1" applyFill="1" applyBorder="1" applyProtection="1">
      <alignment vertical="center"/>
    </xf>
    <xf numFmtId="49" fontId="5" fillId="0" borderId="2" xfId="0" applyNumberFormat="1" applyFont="1" applyFill="1" applyBorder="1" applyProtection="1">
      <alignment vertical="center"/>
      <protection locked="0"/>
    </xf>
    <xf numFmtId="0" fontId="5" fillId="8" borderId="2" xfId="14" applyFont="1" applyFill="1" applyBorder="1" applyProtection="1">
      <alignment vertical="center"/>
    </xf>
    <xf numFmtId="0" fontId="5" fillId="12" borderId="0" xfId="14" applyFont="1" applyFill="1" applyProtection="1">
      <alignment vertical="center"/>
    </xf>
    <xf numFmtId="0" fontId="5" fillId="12" borderId="0" xfId="14" applyFont="1" applyFill="1" applyProtection="1">
      <alignment vertical="center"/>
      <protection hidden="1"/>
    </xf>
    <xf numFmtId="0" fontId="9" fillId="12" borderId="0" xfId="14" applyFont="1" applyFill="1" applyProtection="1">
      <alignment vertical="center"/>
    </xf>
    <xf numFmtId="0" fontId="17" fillId="12" borderId="0" xfId="14" applyFont="1" applyFill="1" applyProtection="1">
      <alignment vertical="center"/>
    </xf>
    <xf numFmtId="0" fontId="8" fillId="8" borderId="2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vertical="center" wrapText="1"/>
    </xf>
    <xf numFmtId="176" fontId="27" fillId="2" borderId="0" xfId="0" applyNumberFormat="1" applyFont="1" applyFill="1" applyBorder="1" applyAlignment="1" applyProtection="1">
      <alignment horizontal="left" vertical="center" wrapText="1"/>
    </xf>
    <xf numFmtId="0" fontId="7" fillId="11" borderId="2" xfId="0" applyFont="1" applyFill="1" applyBorder="1" applyAlignment="1" applyProtection="1">
      <alignment horizontal="center" vertical="center"/>
    </xf>
    <xf numFmtId="0" fontId="12" fillId="0" borderId="0" xfId="0" applyFont="1" applyBorder="1" applyProtection="1">
      <alignment vertical="center"/>
    </xf>
    <xf numFmtId="0" fontId="5" fillId="0" borderId="0" xfId="0" applyFont="1" applyBorder="1" applyProtection="1">
      <alignment vertical="center"/>
    </xf>
    <xf numFmtId="0" fontId="12" fillId="6" borderId="0" xfId="0" applyFont="1" applyFill="1" applyAlignment="1" applyProtection="1">
      <alignment horizontal="center" vertical="center" shrinkToFit="1"/>
    </xf>
    <xf numFmtId="0" fontId="14" fillId="6" borderId="0" xfId="0" applyFont="1" applyFill="1" applyAlignment="1" applyProtection="1">
      <alignment vertical="center" shrinkToFit="1"/>
    </xf>
    <xf numFmtId="0" fontId="20" fillId="6" borderId="0" xfId="0" applyFont="1" applyFill="1" applyAlignment="1" applyProtection="1">
      <alignment horizontal="center" vertical="center" wrapText="1" shrinkToFit="1"/>
    </xf>
    <xf numFmtId="0" fontId="5" fillId="6" borderId="0" xfId="0" applyFont="1" applyFill="1" applyProtection="1">
      <alignment vertical="center"/>
    </xf>
    <xf numFmtId="0" fontId="12" fillId="6" borderId="0" xfId="0" applyFont="1" applyFill="1" applyProtection="1">
      <alignment vertical="center"/>
    </xf>
    <xf numFmtId="0" fontId="12" fillId="6" borderId="0" xfId="0" applyFont="1" applyFill="1" applyAlignment="1" applyProtection="1">
      <alignment horizontal="center" vertical="center"/>
    </xf>
    <xf numFmtId="0" fontId="7" fillId="6" borderId="0" xfId="0" applyFont="1" applyFill="1" applyAlignment="1" applyProtection="1">
      <alignment horizontal="center" vertical="center" wrapText="1"/>
    </xf>
    <xf numFmtId="0" fontId="5" fillId="6" borderId="9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9" borderId="2" xfId="0" applyFont="1" applyFill="1" applyBorder="1" applyAlignment="1">
      <alignment horizontal="left" vertical="center" wrapText="1"/>
    </xf>
    <xf numFmtId="0" fontId="5" fillId="0" borderId="2" xfId="0" applyFont="1" applyBorder="1" applyAlignment="1" applyProtection="1">
      <alignment horizontal="left" vertical="center" wrapText="1"/>
    </xf>
    <xf numFmtId="0" fontId="22" fillId="2" borderId="0" xfId="0" applyFont="1" applyFill="1" applyAlignment="1">
      <alignment horizontal="center" vertical="top" wrapText="1"/>
    </xf>
    <xf numFmtId="0" fontId="6" fillId="9" borderId="2" xfId="0" applyFont="1" applyFill="1" applyBorder="1" applyAlignment="1">
      <alignment horizontal="left" vertical="center" wrapText="1" shrinkToFit="1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2" xfId="0" applyNumberFormat="1" applyFont="1" applyFill="1" applyBorder="1" applyAlignment="1" applyProtection="1">
      <alignment horizontal="left" vertical="center" wrapText="1"/>
      <protection locked="0"/>
    </xf>
    <xf numFmtId="0" fontId="8" fillId="8" borderId="7" xfId="0" applyFont="1" applyFill="1" applyBorder="1" applyAlignment="1" applyProtection="1">
      <alignment horizontal="left" vertical="center" wrapText="1"/>
    </xf>
    <xf numFmtId="0" fontId="8" fillId="8" borderId="8" xfId="0" applyFont="1" applyFill="1" applyBorder="1" applyAlignment="1" applyProtection="1">
      <alignment horizontal="left" vertical="center" wrapText="1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7" fillId="3" borderId="5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8" xfId="0" applyNumberFormat="1" applyFont="1" applyFill="1" applyBorder="1" applyAlignment="1" applyProtection="1">
      <alignment horizontal="left" vertical="center" wrapText="1"/>
      <protection locked="0"/>
    </xf>
    <xf numFmtId="0" fontId="16" fillId="10" borderId="7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58" fontId="5" fillId="2" borderId="7" xfId="0" applyNumberFormat="1" applyFont="1" applyFill="1" applyBorder="1" applyAlignment="1" applyProtection="1">
      <alignment horizontal="left" vertical="center" wrapText="1"/>
      <protection locked="0"/>
    </xf>
    <xf numFmtId="58" fontId="5" fillId="2" borderId="8" xfId="0" applyNumberFormat="1" applyFont="1" applyFill="1" applyBorder="1" applyAlignment="1" applyProtection="1">
      <alignment horizontal="left" vertical="center" wrapText="1"/>
      <protection locked="0"/>
    </xf>
    <xf numFmtId="176" fontId="8" fillId="11" borderId="2" xfId="0" applyNumberFormat="1" applyFont="1" applyFill="1" applyBorder="1" applyAlignment="1" applyProtection="1">
      <alignment horizontal="left" vertical="center" wrapText="1"/>
    </xf>
    <xf numFmtId="0" fontId="5" fillId="8" borderId="2" xfId="15" applyNumberFormat="1" applyFont="1" applyFill="1" applyBorder="1" applyAlignment="1" applyProtection="1">
      <alignment horizontal="center" vertical="center"/>
      <protection locked="0"/>
    </xf>
    <xf numFmtId="0" fontId="7" fillId="8" borderId="2" xfId="16" applyNumberFormat="1" applyFont="1" applyFill="1" applyBorder="1" applyAlignment="1" applyProtection="1">
      <alignment horizontal="center" vertical="center"/>
    </xf>
    <xf numFmtId="0" fontId="8" fillId="4" borderId="2" xfId="14" applyFont="1" applyFill="1" applyBorder="1" applyAlignment="1">
      <alignment horizontal="center" vertical="center" shrinkToFit="1"/>
    </xf>
    <xf numFmtId="0" fontId="5" fillId="4" borderId="2" xfId="14" applyFont="1" applyFill="1" applyBorder="1" applyAlignment="1">
      <alignment horizontal="center" vertical="center" shrinkToFit="1"/>
    </xf>
    <xf numFmtId="0" fontId="5" fillId="4" borderId="4" xfId="14" applyFont="1" applyFill="1" applyBorder="1" applyAlignment="1">
      <alignment horizontal="center" vertical="center" shrinkToFit="1"/>
    </xf>
    <xf numFmtId="0" fontId="7" fillId="8" borderId="2" xfId="14" applyFont="1" applyFill="1" applyBorder="1" applyAlignment="1">
      <alignment horizontal="center" vertical="center"/>
    </xf>
    <xf numFmtId="0" fontId="6" fillId="9" borderId="2" xfId="14" applyFont="1" applyFill="1" applyBorder="1" applyAlignment="1">
      <alignment horizontal="center" vertical="center" wrapText="1"/>
    </xf>
    <xf numFmtId="0" fontId="5" fillId="4" borderId="2" xfId="14" applyFont="1" applyFill="1" applyBorder="1" applyAlignment="1">
      <alignment horizontal="center" vertical="center" wrapText="1"/>
    </xf>
    <xf numFmtId="0" fontId="8" fillId="7" borderId="2" xfId="14" applyFont="1" applyFill="1" applyBorder="1" applyAlignment="1">
      <alignment horizontal="center" vertical="center" wrapText="1"/>
    </xf>
    <xf numFmtId="0" fontId="6" fillId="9" borderId="2" xfId="14" applyFont="1" applyFill="1" applyBorder="1" applyAlignment="1">
      <alignment horizontal="center" vertical="center"/>
    </xf>
    <xf numFmtId="0" fontId="23" fillId="2" borderId="0" xfId="14" applyFont="1" applyFill="1" applyAlignment="1">
      <alignment horizontal="center" vertical="center" wrapText="1" shrinkToFit="1"/>
    </xf>
    <xf numFmtId="0" fontId="12" fillId="4" borderId="2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2" fillId="11" borderId="11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7" fillId="11" borderId="2" xfId="0" applyFont="1" applyFill="1" applyBorder="1" applyAlignment="1" applyProtection="1">
      <alignment horizontal="center" vertical="center"/>
    </xf>
    <xf numFmtId="0" fontId="7" fillId="11" borderId="4" xfId="0" applyFont="1" applyFill="1" applyBorder="1" applyAlignment="1" applyProtection="1">
      <alignment horizontal="center" vertical="center"/>
    </xf>
    <xf numFmtId="0" fontId="7" fillId="11" borderId="3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5" fillId="0" borderId="0" xfId="14" applyFont="1" applyFill="1" applyProtection="1">
      <alignment vertical="center"/>
    </xf>
    <xf numFmtId="0" fontId="5" fillId="2" borderId="0" xfId="14" applyFont="1" applyFill="1" applyAlignment="1" applyProtection="1">
      <alignment horizontal="center" vertical="center"/>
    </xf>
    <xf numFmtId="0" fontId="5" fillId="2" borderId="0" xfId="14" applyFont="1" applyFill="1" applyProtection="1">
      <alignment vertical="center"/>
    </xf>
    <xf numFmtId="0" fontId="7" fillId="8" borderId="2" xfId="14" applyFont="1" applyFill="1" applyBorder="1" applyProtection="1">
      <alignment vertical="center"/>
    </xf>
    <xf numFmtId="0" fontId="12" fillId="6" borderId="0" xfId="0" applyFont="1" applyFill="1" applyProtection="1">
      <alignment vertical="center"/>
      <protection locked="0"/>
    </xf>
    <xf numFmtId="0" fontId="12" fillId="2" borderId="0" xfId="0" applyFont="1" applyFill="1" applyProtection="1">
      <alignment vertical="center"/>
    </xf>
    <xf numFmtId="0" fontId="12" fillId="2" borderId="0" xfId="0" applyFont="1" applyFill="1" applyAlignment="1" applyProtection="1">
      <alignment horizontal="center" vertical="center"/>
    </xf>
    <xf numFmtId="0" fontId="12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Border="1" applyProtection="1">
      <alignment vertical="center"/>
    </xf>
    <xf numFmtId="0" fontId="17" fillId="6" borderId="0" xfId="0" applyFont="1" applyFill="1" applyProtection="1">
      <alignment vertical="center"/>
    </xf>
  </cellXfs>
  <cellStyles count="17">
    <cellStyle name="パーセント 7" xfId="16" xr:uid="{AEE37819-41CC-4859-B1E8-6E4D0D684E3C}"/>
    <cellStyle name="桁区切り 2" xfId="2" xr:uid="{00000000-0005-0000-0000-000000000000}"/>
    <cellStyle name="桁区切り 2 2" xfId="3" xr:uid="{00000000-0005-0000-0000-000001000000}"/>
    <cellStyle name="桁区切り 3" xfId="4" xr:uid="{00000000-0005-0000-0000-000002000000}"/>
    <cellStyle name="桁区切り 7" xfId="15" xr:uid="{B4997765-47A8-45C9-B730-AF9923C3AC0B}"/>
    <cellStyle name="標準" xfId="0" builtinId="0"/>
    <cellStyle name="標準 14" xfId="14" xr:uid="{C301A733-E8AD-445C-B37B-FEE9543169CE}"/>
    <cellStyle name="標準 2" xfId="1" xr:uid="{00000000-0005-0000-0000-000004000000}"/>
    <cellStyle name="標準 2 2" xfId="5" xr:uid="{00000000-0005-0000-0000-000005000000}"/>
    <cellStyle name="標準 2 3" xfId="6" xr:uid="{00000000-0005-0000-0000-000006000000}"/>
    <cellStyle name="標準 2_システム要件表_0201" xfId="7" xr:uid="{00000000-0005-0000-0000-000007000000}"/>
    <cellStyle name="標準 3" xfId="8" xr:uid="{00000000-0005-0000-0000-000008000000}"/>
    <cellStyle name="標準 3 2" xfId="9" xr:uid="{00000000-0005-0000-0000-000009000000}"/>
    <cellStyle name="標準 4" xfId="10" xr:uid="{00000000-0005-0000-0000-00000A000000}"/>
    <cellStyle name="標準 5" xfId="11" xr:uid="{00000000-0005-0000-0000-00000B000000}"/>
    <cellStyle name="標準 6" xfId="12" xr:uid="{00000000-0005-0000-0000-00000C000000}"/>
    <cellStyle name="標準 7" xfId="13" xr:uid="{00000000-0005-0000-0000-00000D000000}"/>
  </cellStyles>
  <dxfs count="318"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theme="0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fgColor auto="1"/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DCE6F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rgb="FFFFFFCC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DCE6F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DCE6F1"/>
      <color rgb="FFEEF3F8"/>
      <color rgb="FFFF7C80"/>
      <color rgb="FFFFFFCC"/>
      <color rgb="FFFFFFFF"/>
      <color rgb="FFFFFF99"/>
      <color rgb="FF0000CC"/>
      <color rgb="FFFFCCCC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I$14" lockText="1" noThreeD="1"/>
</file>

<file path=xl/ctrlProps/ctrlProp10.xml><?xml version="1.0" encoding="utf-8"?>
<formControlPr xmlns="http://schemas.microsoft.com/office/spreadsheetml/2009/9/main" objectType="CheckBox" fmlaLink="$I$19" lockText="1" noThreeD="1"/>
</file>

<file path=xl/ctrlProps/ctrlProp11.xml><?xml version="1.0" encoding="utf-8"?>
<formControlPr xmlns="http://schemas.microsoft.com/office/spreadsheetml/2009/9/main" objectType="CheckBox" fmlaLink="$I$22" lockText="1" noThreeD="1"/>
</file>

<file path=xl/ctrlProps/ctrlProp12.xml><?xml version="1.0" encoding="utf-8"?>
<formControlPr xmlns="http://schemas.microsoft.com/office/spreadsheetml/2009/9/main" objectType="CheckBox" fmlaLink="$I$21" lockText="1" noThreeD="1"/>
</file>

<file path=xl/ctrlProps/ctrlProp13.xml><?xml version="1.0" encoding="utf-8"?>
<formControlPr xmlns="http://schemas.microsoft.com/office/spreadsheetml/2009/9/main" objectType="CheckBox" fmlaLink="$I$23" lockText="1" noThreeD="1"/>
</file>

<file path=xl/ctrlProps/ctrlProp14.xml><?xml version="1.0" encoding="utf-8"?>
<formControlPr xmlns="http://schemas.microsoft.com/office/spreadsheetml/2009/9/main" objectType="CheckBox" fmlaLink="$I$24" lockText="1" noThreeD="1"/>
</file>

<file path=xl/ctrlProps/ctrlProp15.xml><?xml version="1.0" encoding="utf-8"?>
<formControlPr xmlns="http://schemas.microsoft.com/office/spreadsheetml/2009/9/main" objectType="CheckBox" fmlaLink="$I$25" lockText="1" noThreeD="1"/>
</file>

<file path=xl/ctrlProps/ctrlProp16.xml><?xml version="1.0" encoding="utf-8"?>
<formControlPr xmlns="http://schemas.microsoft.com/office/spreadsheetml/2009/9/main" objectType="CheckBox" fmlaLink="$I$35" lockText="1" noThreeD="1"/>
</file>

<file path=xl/ctrlProps/ctrlProp17.xml><?xml version="1.0" encoding="utf-8"?>
<formControlPr xmlns="http://schemas.microsoft.com/office/spreadsheetml/2009/9/main" objectType="CheckBox" fmlaLink="$I$36" lockText="1" noThreeD="1"/>
</file>

<file path=xl/ctrlProps/ctrlProp18.xml><?xml version="1.0" encoding="utf-8"?>
<formControlPr xmlns="http://schemas.microsoft.com/office/spreadsheetml/2009/9/main" objectType="CheckBox" fmlaLink="$I$43" lockText="1" noThreeD="1"/>
</file>

<file path=xl/ctrlProps/ctrlProp19.xml><?xml version="1.0" encoding="utf-8"?>
<formControlPr xmlns="http://schemas.microsoft.com/office/spreadsheetml/2009/9/main" objectType="CheckBox" fmlaLink="$I$42" lockText="1" noThreeD="1"/>
</file>

<file path=xl/ctrlProps/ctrlProp2.xml><?xml version="1.0" encoding="utf-8"?>
<formControlPr xmlns="http://schemas.microsoft.com/office/spreadsheetml/2009/9/main" objectType="CheckBox" fmlaLink="$I$16" lockText="1" noThreeD="1"/>
</file>

<file path=xl/ctrlProps/ctrlProp20.xml><?xml version="1.0" encoding="utf-8"?>
<formControlPr xmlns="http://schemas.microsoft.com/office/spreadsheetml/2009/9/main" objectType="CheckBox" fmlaLink="$I$44" lockText="1" noThreeD="1"/>
</file>

<file path=xl/ctrlProps/ctrlProp21.xml><?xml version="1.0" encoding="utf-8"?>
<formControlPr xmlns="http://schemas.microsoft.com/office/spreadsheetml/2009/9/main" objectType="CheckBox" fmlaLink="$I$45" lockText="1" noThreeD="1"/>
</file>

<file path=xl/ctrlProps/ctrlProp22.xml><?xml version="1.0" encoding="utf-8"?>
<formControlPr xmlns="http://schemas.microsoft.com/office/spreadsheetml/2009/9/main" objectType="CheckBox" fmlaLink="$I$29" lockText="1" noThreeD="1"/>
</file>

<file path=xl/ctrlProps/ctrlProp23.xml><?xml version="1.0" encoding="utf-8"?>
<formControlPr xmlns="http://schemas.microsoft.com/office/spreadsheetml/2009/9/main" objectType="CheckBox" fmlaLink="$I$37" lockText="1" noThreeD="1"/>
</file>

<file path=xl/ctrlProps/ctrlProp24.xml><?xml version="1.0" encoding="utf-8"?>
<formControlPr xmlns="http://schemas.microsoft.com/office/spreadsheetml/2009/9/main" objectType="CheckBox" fmlaLink="$I$38" lockText="1" noThreeD="1"/>
</file>

<file path=xl/ctrlProps/ctrlProp25.xml><?xml version="1.0" encoding="utf-8"?>
<formControlPr xmlns="http://schemas.microsoft.com/office/spreadsheetml/2009/9/main" objectType="CheckBox" fmlaLink="$I$39" lockText="1" noThreeD="1"/>
</file>

<file path=xl/ctrlProps/ctrlProp26.xml><?xml version="1.0" encoding="utf-8"?>
<formControlPr xmlns="http://schemas.microsoft.com/office/spreadsheetml/2009/9/main" objectType="CheckBox" fmlaLink="$I$30" lockText="1" noThreeD="1"/>
</file>

<file path=xl/ctrlProps/ctrlProp27.xml><?xml version="1.0" encoding="utf-8"?>
<formControlPr xmlns="http://schemas.microsoft.com/office/spreadsheetml/2009/9/main" objectType="CheckBox" fmlaLink="$I$27" lockText="1" noThreeD="1"/>
</file>

<file path=xl/ctrlProps/ctrlProp28.xml><?xml version="1.0" encoding="utf-8"?>
<formControlPr xmlns="http://schemas.microsoft.com/office/spreadsheetml/2009/9/main" objectType="CheckBox" fmlaLink="$I$28" lockText="1" noThreeD="1"/>
</file>

<file path=xl/ctrlProps/ctrlProp29.xml><?xml version="1.0" encoding="utf-8"?>
<formControlPr xmlns="http://schemas.microsoft.com/office/spreadsheetml/2009/9/main" objectType="CheckBox" fmlaLink="$I$17" lockText="1" noThreeD="1"/>
</file>

<file path=xl/ctrlProps/ctrlProp3.xml><?xml version="1.0" encoding="utf-8"?>
<formControlPr xmlns="http://schemas.microsoft.com/office/spreadsheetml/2009/9/main" objectType="CheckBox" fmlaLink="$I$12" lockText="1" noThreeD="1"/>
</file>

<file path=xl/ctrlProps/ctrlProp30.xml><?xml version="1.0" encoding="utf-8"?>
<formControlPr xmlns="http://schemas.microsoft.com/office/spreadsheetml/2009/9/main" objectType="CheckBox" fmlaLink="$I$11" lockText="1" noThreeD="1"/>
</file>

<file path=xl/ctrlProps/ctrlProp31.xml><?xml version="1.0" encoding="utf-8"?>
<formControlPr xmlns="http://schemas.microsoft.com/office/spreadsheetml/2009/9/main" objectType="CheckBox" fmlaLink="$J$8" lockText="1" noThreeD="1"/>
</file>

<file path=xl/ctrlProps/ctrlProp32.xml><?xml version="1.0" encoding="utf-8"?>
<formControlPr xmlns="http://schemas.microsoft.com/office/spreadsheetml/2009/9/main" objectType="CheckBox" fmlaLink="$J$11" lockText="1" noThreeD="1"/>
</file>

<file path=xl/ctrlProps/ctrlProp33.xml><?xml version="1.0" encoding="utf-8"?>
<formControlPr xmlns="http://schemas.microsoft.com/office/spreadsheetml/2009/9/main" objectType="CheckBox" fmlaLink="$J$14" lockText="1" noThreeD="1"/>
</file>

<file path=xl/ctrlProps/ctrlProp34.xml><?xml version="1.0" encoding="utf-8"?>
<formControlPr xmlns="http://schemas.microsoft.com/office/spreadsheetml/2009/9/main" objectType="CheckBox" fmlaLink="$J$17" lockText="1" noThreeD="1"/>
</file>

<file path=xl/ctrlProps/ctrlProp35.xml><?xml version="1.0" encoding="utf-8"?>
<formControlPr xmlns="http://schemas.microsoft.com/office/spreadsheetml/2009/9/main" objectType="CheckBox" fmlaLink="$J$20" lockText="1" noThreeD="1"/>
</file>

<file path=xl/ctrlProps/ctrlProp36.xml><?xml version="1.0" encoding="utf-8"?>
<formControlPr xmlns="http://schemas.microsoft.com/office/spreadsheetml/2009/9/main" objectType="CheckBox" fmlaLink="$J$23" lockText="1" noThreeD="1"/>
</file>

<file path=xl/ctrlProps/ctrlProp37.xml><?xml version="1.0" encoding="utf-8"?>
<formControlPr xmlns="http://schemas.microsoft.com/office/spreadsheetml/2009/9/main" objectType="CheckBox" fmlaLink="$J$26" lockText="1" noThreeD="1"/>
</file>

<file path=xl/ctrlProps/ctrlProp38.xml><?xml version="1.0" encoding="utf-8"?>
<formControlPr xmlns="http://schemas.microsoft.com/office/spreadsheetml/2009/9/main" objectType="CheckBox" fmlaLink="$J$29" lockText="1" noThreeD="1"/>
</file>

<file path=xl/ctrlProps/ctrlProp39.xml><?xml version="1.0" encoding="utf-8"?>
<formControlPr xmlns="http://schemas.microsoft.com/office/spreadsheetml/2009/9/main" objectType="CheckBox" fmlaLink="$J$32" lockText="1" noThreeD="1"/>
</file>

<file path=xl/ctrlProps/ctrlProp4.xml><?xml version="1.0" encoding="utf-8"?>
<formControlPr xmlns="http://schemas.microsoft.com/office/spreadsheetml/2009/9/main" objectType="CheckBox" fmlaLink="$I$31" lockText="1" noThreeD="1"/>
</file>

<file path=xl/ctrlProps/ctrlProp40.xml><?xml version="1.0" encoding="utf-8"?>
<formControlPr xmlns="http://schemas.microsoft.com/office/spreadsheetml/2009/9/main" objectType="CheckBox" fmlaLink="$J$35" lockText="1" noThreeD="1"/>
</file>

<file path=xl/ctrlProps/ctrlProp41.xml><?xml version="1.0" encoding="utf-8"?>
<formControlPr xmlns="http://schemas.microsoft.com/office/spreadsheetml/2009/9/main" objectType="CheckBox" fmlaLink="$J$38" lockText="1" noThreeD="1"/>
</file>

<file path=xl/ctrlProps/ctrlProp42.xml><?xml version="1.0" encoding="utf-8"?>
<formControlPr xmlns="http://schemas.microsoft.com/office/spreadsheetml/2009/9/main" objectType="CheckBox" fmlaLink="$J$41" lockText="1" noThreeD="1"/>
</file>

<file path=xl/ctrlProps/ctrlProp43.xml><?xml version="1.0" encoding="utf-8"?>
<formControlPr xmlns="http://schemas.microsoft.com/office/spreadsheetml/2009/9/main" objectType="CheckBox" fmlaLink="$J$44" lockText="1" noThreeD="1"/>
</file>

<file path=xl/ctrlProps/ctrlProp44.xml><?xml version="1.0" encoding="utf-8"?>
<formControlPr xmlns="http://schemas.microsoft.com/office/spreadsheetml/2009/9/main" objectType="CheckBox" fmlaLink="$J$47" lockText="1" noThreeD="1"/>
</file>

<file path=xl/ctrlProps/ctrlProp45.xml><?xml version="1.0" encoding="utf-8"?>
<formControlPr xmlns="http://schemas.microsoft.com/office/spreadsheetml/2009/9/main" objectType="CheckBox" fmlaLink="$J$50" lockText="1" noThreeD="1"/>
</file>

<file path=xl/ctrlProps/ctrlProp46.xml><?xml version="1.0" encoding="utf-8"?>
<formControlPr xmlns="http://schemas.microsoft.com/office/spreadsheetml/2009/9/main" objectType="CheckBox" fmlaLink="$J$53" lockText="1" noThreeD="1"/>
</file>

<file path=xl/ctrlProps/ctrlProp47.xml><?xml version="1.0" encoding="utf-8"?>
<formControlPr xmlns="http://schemas.microsoft.com/office/spreadsheetml/2009/9/main" objectType="CheckBox" fmlaLink="$J$56" lockText="1" noThreeD="1"/>
</file>

<file path=xl/ctrlProps/ctrlProp48.xml><?xml version="1.0" encoding="utf-8"?>
<formControlPr xmlns="http://schemas.microsoft.com/office/spreadsheetml/2009/9/main" objectType="CheckBox" fmlaLink="$J$59" lockText="1" noThreeD="1"/>
</file>

<file path=xl/ctrlProps/ctrlProp49.xml><?xml version="1.0" encoding="utf-8"?>
<formControlPr xmlns="http://schemas.microsoft.com/office/spreadsheetml/2009/9/main" objectType="CheckBox" fmlaLink="$J$62" lockText="1" noThreeD="1"/>
</file>

<file path=xl/ctrlProps/ctrlProp5.xml><?xml version="1.0" encoding="utf-8"?>
<formControlPr xmlns="http://schemas.microsoft.com/office/spreadsheetml/2009/9/main" objectType="CheckBox" fmlaLink="$I$32" lockText="1" noThreeD="1"/>
</file>

<file path=xl/ctrlProps/ctrlProp50.xml><?xml version="1.0" encoding="utf-8"?>
<formControlPr xmlns="http://schemas.microsoft.com/office/spreadsheetml/2009/9/main" objectType="CheckBox" fmlaLink="$J$65" lockText="1" noThreeD="1"/>
</file>

<file path=xl/ctrlProps/ctrlProp51.xml><?xml version="1.0" encoding="utf-8"?>
<formControlPr xmlns="http://schemas.microsoft.com/office/spreadsheetml/2009/9/main" objectType="CheckBox" fmlaLink="$J$68" lockText="1" noThreeD="1"/>
</file>

<file path=xl/ctrlProps/ctrlProp52.xml><?xml version="1.0" encoding="utf-8"?>
<formControlPr xmlns="http://schemas.microsoft.com/office/spreadsheetml/2009/9/main" objectType="CheckBox" fmlaLink="$J$71" lockText="1" noThreeD="1"/>
</file>

<file path=xl/ctrlProps/ctrlProp53.xml><?xml version="1.0" encoding="utf-8"?>
<formControlPr xmlns="http://schemas.microsoft.com/office/spreadsheetml/2009/9/main" objectType="CheckBox" fmlaLink="$J$74" lockText="1" noThreeD="1"/>
</file>

<file path=xl/ctrlProps/ctrlProp54.xml><?xml version="1.0" encoding="utf-8"?>
<formControlPr xmlns="http://schemas.microsoft.com/office/spreadsheetml/2009/9/main" objectType="CheckBox" fmlaLink="$J$77" lockText="1" noThreeD="1"/>
</file>

<file path=xl/ctrlProps/ctrlProp55.xml><?xml version="1.0" encoding="utf-8"?>
<formControlPr xmlns="http://schemas.microsoft.com/office/spreadsheetml/2009/9/main" objectType="CheckBox" fmlaLink="$J$80" lockText="1" noThreeD="1"/>
</file>

<file path=xl/ctrlProps/ctrlProp56.xml><?xml version="1.0" encoding="utf-8"?>
<formControlPr xmlns="http://schemas.microsoft.com/office/spreadsheetml/2009/9/main" objectType="CheckBox" fmlaLink="$J$83" lockText="1" noThreeD="1"/>
</file>

<file path=xl/ctrlProps/ctrlProp57.xml><?xml version="1.0" encoding="utf-8"?>
<formControlPr xmlns="http://schemas.microsoft.com/office/spreadsheetml/2009/9/main" objectType="CheckBox" fmlaLink="$J$86" lockText="1" noThreeD="1"/>
</file>

<file path=xl/ctrlProps/ctrlProp58.xml><?xml version="1.0" encoding="utf-8"?>
<formControlPr xmlns="http://schemas.microsoft.com/office/spreadsheetml/2009/9/main" objectType="CheckBox" fmlaLink="$J$89" lockText="1" noThreeD="1"/>
</file>

<file path=xl/ctrlProps/ctrlProp59.xml><?xml version="1.0" encoding="utf-8"?>
<formControlPr xmlns="http://schemas.microsoft.com/office/spreadsheetml/2009/9/main" objectType="CheckBox" fmlaLink="$J$92" lockText="1" noThreeD="1"/>
</file>

<file path=xl/ctrlProps/ctrlProp6.xml><?xml version="1.0" encoding="utf-8"?>
<formControlPr xmlns="http://schemas.microsoft.com/office/spreadsheetml/2009/9/main" objectType="CheckBox" fmlaLink="$I$34" lockText="1" noThreeD="1"/>
</file>

<file path=xl/ctrlProps/ctrlProp60.xml><?xml version="1.0" encoding="utf-8"?>
<formControlPr xmlns="http://schemas.microsoft.com/office/spreadsheetml/2009/9/main" objectType="CheckBox" fmlaLink="$J$95" lockText="1" noThreeD="1"/>
</file>

<file path=xl/ctrlProps/ctrlProp61.xml><?xml version="1.0" encoding="utf-8"?>
<formControlPr xmlns="http://schemas.microsoft.com/office/spreadsheetml/2009/9/main" objectType="CheckBox" fmlaLink="$J$98" lockText="1" noThreeD="1"/>
</file>

<file path=xl/ctrlProps/ctrlProp62.xml><?xml version="1.0" encoding="utf-8"?>
<formControlPr xmlns="http://schemas.microsoft.com/office/spreadsheetml/2009/9/main" objectType="CheckBox" fmlaLink="$J$101" lockText="1" noThreeD="1"/>
</file>

<file path=xl/ctrlProps/ctrlProp63.xml><?xml version="1.0" encoding="utf-8"?>
<formControlPr xmlns="http://schemas.microsoft.com/office/spreadsheetml/2009/9/main" objectType="CheckBox" fmlaLink="$J$104" lockText="1" noThreeD="1"/>
</file>

<file path=xl/ctrlProps/ctrlProp64.xml><?xml version="1.0" encoding="utf-8"?>
<formControlPr xmlns="http://schemas.microsoft.com/office/spreadsheetml/2009/9/main" objectType="CheckBox" fmlaLink="$J$107" lockText="1" noThreeD="1"/>
</file>

<file path=xl/ctrlProps/ctrlProp65.xml><?xml version="1.0" encoding="utf-8"?>
<formControlPr xmlns="http://schemas.microsoft.com/office/spreadsheetml/2009/9/main" objectType="CheckBox" fmlaLink="$J$110" lockText="1" noThreeD="1"/>
</file>

<file path=xl/ctrlProps/ctrlProp66.xml><?xml version="1.0" encoding="utf-8"?>
<formControlPr xmlns="http://schemas.microsoft.com/office/spreadsheetml/2009/9/main" objectType="CheckBox" fmlaLink="$J$113" lockText="1" noThreeD="1"/>
</file>

<file path=xl/ctrlProps/ctrlProp67.xml><?xml version="1.0" encoding="utf-8"?>
<formControlPr xmlns="http://schemas.microsoft.com/office/spreadsheetml/2009/9/main" objectType="CheckBox" fmlaLink="$J$116" lockText="1" noThreeD="1"/>
</file>

<file path=xl/ctrlProps/ctrlProp68.xml><?xml version="1.0" encoding="utf-8"?>
<formControlPr xmlns="http://schemas.microsoft.com/office/spreadsheetml/2009/9/main" objectType="CheckBox" fmlaLink="$J$119" lockText="1" noThreeD="1"/>
</file>

<file path=xl/ctrlProps/ctrlProp69.xml><?xml version="1.0" encoding="utf-8"?>
<formControlPr xmlns="http://schemas.microsoft.com/office/spreadsheetml/2009/9/main" objectType="CheckBox" fmlaLink="$J$122" lockText="1" noThreeD="1"/>
</file>

<file path=xl/ctrlProps/ctrlProp7.xml><?xml version="1.0" encoding="utf-8"?>
<formControlPr xmlns="http://schemas.microsoft.com/office/spreadsheetml/2009/9/main" objectType="CheckBox" fmlaLink="$I$26" lockText="1" noThreeD="1"/>
</file>

<file path=xl/ctrlProps/ctrlProp70.xml><?xml version="1.0" encoding="utf-8"?>
<formControlPr xmlns="http://schemas.microsoft.com/office/spreadsheetml/2009/9/main" objectType="CheckBox" fmlaLink="$J$125" lockText="1" noThreeD="1"/>
</file>

<file path=xl/ctrlProps/ctrlProp71.xml><?xml version="1.0" encoding="utf-8"?>
<formControlPr xmlns="http://schemas.microsoft.com/office/spreadsheetml/2009/9/main" objectType="CheckBox" fmlaLink="$J$128" lockText="1" noThreeD="1"/>
</file>

<file path=xl/ctrlProps/ctrlProp72.xml><?xml version="1.0" encoding="utf-8"?>
<formControlPr xmlns="http://schemas.microsoft.com/office/spreadsheetml/2009/9/main" objectType="CheckBox" fmlaLink="$J$131" lockText="1" noThreeD="1"/>
</file>

<file path=xl/ctrlProps/ctrlProp73.xml><?xml version="1.0" encoding="utf-8"?>
<formControlPr xmlns="http://schemas.microsoft.com/office/spreadsheetml/2009/9/main" objectType="CheckBox" fmlaLink="$J$134" lockText="1" noThreeD="1"/>
</file>

<file path=xl/ctrlProps/ctrlProp74.xml><?xml version="1.0" encoding="utf-8"?>
<formControlPr xmlns="http://schemas.microsoft.com/office/spreadsheetml/2009/9/main" objectType="CheckBox" fmlaLink="$J$137" lockText="1" noThreeD="1"/>
</file>

<file path=xl/ctrlProps/ctrlProp75.xml><?xml version="1.0" encoding="utf-8"?>
<formControlPr xmlns="http://schemas.microsoft.com/office/spreadsheetml/2009/9/main" objectType="CheckBox" fmlaLink="$J$140" lockText="1" noThreeD="1"/>
</file>

<file path=xl/ctrlProps/ctrlProp76.xml><?xml version="1.0" encoding="utf-8"?>
<formControlPr xmlns="http://schemas.microsoft.com/office/spreadsheetml/2009/9/main" objectType="CheckBox" fmlaLink="$J$143" lockText="1" noThreeD="1"/>
</file>

<file path=xl/ctrlProps/ctrlProp77.xml><?xml version="1.0" encoding="utf-8"?>
<formControlPr xmlns="http://schemas.microsoft.com/office/spreadsheetml/2009/9/main" objectType="CheckBox" fmlaLink="$J$5" lockText="1" noThreeD="1"/>
</file>

<file path=xl/ctrlProps/ctrlProp78.xml><?xml version="1.0" encoding="utf-8"?>
<formControlPr xmlns="http://schemas.microsoft.com/office/spreadsheetml/2009/9/main" objectType="CheckBox" fmlaLink="$U$1" lockText="1" noThreeD="1"/>
</file>

<file path=xl/ctrlProps/ctrlProp8.xml><?xml version="1.0" encoding="utf-8"?>
<formControlPr xmlns="http://schemas.microsoft.com/office/spreadsheetml/2009/9/main" objectType="CheckBox" fmlaLink="$I$18" lockText="1" noThreeD="1"/>
</file>

<file path=xl/ctrlProps/ctrlProp9.xml><?xml version="1.0" encoding="utf-8"?>
<formControlPr xmlns="http://schemas.microsoft.com/office/spreadsheetml/2009/9/main" objectType="CheckBox" fmlaLink="$I$20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ZEH&#26222;&#21450;&#23455;&#32318; &#36861;&#21152;&#22577;&#21578;'!A1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13</xdr:row>
          <xdr:rowOff>114300</xdr:rowOff>
        </xdr:from>
        <xdr:to>
          <xdr:col>1</xdr:col>
          <xdr:colOff>558800</xdr:colOff>
          <xdr:row>14</xdr:row>
          <xdr:rowOff>114300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0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15</xdr:row>
          <xdr:rowOff>419100</xdr:rowOff>
        </xdr:from>
        <xdr:to>
          <xdr:col>1</xdr:col>
          <xdr:colOff>539750</xdr:colOff>
          <xdr:row>15</xdr:row>
          <xdr:rowOff>647700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0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11</xdr:row>
          <xdr:rowOff>127000</xdr:rowOff>
        </xdr:from>
        <xdr:to>
          <xdr:col>1</xdr:col>
          <xdr:colOff>558800</xdr:colOff>
          <xdr:row>12</xdr:row>
          <xdr:rowOff>139700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0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29</xdr:row>
          <xdr:rowOff>673100</xdr:rowOff>
        </xdr:from>
        <xdr:to>
          <xdr:col>1</xdr:col>
          <xdr:colOff>546100</xdr:colOff>
          <xdr:row>30</xdr:row>
          <xdr:rowOff>254000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31</xdr:row>
          <xdr:rowOff>139700</xdr:rowOff>
        </xdr:from>
        <xdr:to>
          <xdr:col>1</xdr:col>
          <xdr:colOff>546100</xdr:colOff>
          <xdr:row>32</xdr:row>
          <xdr:rowOff>139700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0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33</xdr:row>
          <xdr:rowOff>25400</xdr:rowOff>
        </xdr:from>
        <xdr:to>
          <xdr:col>1</xdr:col>
          <xdr:colOff>533400</xdr:colOff>
          <xdr:row>33</xdr:row>
          <xdr:rowOff>260350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0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25</xdr:row>
          <xdr:rowOff>0</xdr:rowOff>
        </xdr:from>
        <xdr:to>
          <xdr:col>1</xdr:col>
          <xdr:colOff>565150</xdr:colOff>
          <xdr:row>26</xdr:row>
          <xdr:rowOff>25400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0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17</xdr:row>
          <xdr:rowOff>381000</xdr:rowOff>
        </xdr:from>
        <xdr:to>
          <xdr:col>1</xdr:col>
          <xdr:colOff>558800</xdr:colOff>
          <xdr:row>17</xdr:row>
          <xdr:rowOff>711200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0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19</xdr:row>
          <xdr:rowOff>12700</xdr:rowOff>
        </xdr:from>
        <xdr:to>
          <xdr:col>1</xdr:col>
          <xdr:colOff>520700</xdr:colOff>
          <xdr:row>20</xdr:row>
          <xdr:rowOff>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0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18</xdr:row>
          <xdr:rowOff>6350</xdr:rowOff>
        </xdr:from>
        <xdr:to>
          <xdr:col>1</xdr:col>
          <xdr:colOff>520700</xdr:colOff>
          <xdr:row>18</xdr:row>
          <xdr:rowOff>254000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0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273050</xdr:colOff>
          <xdr:row>20</xdr:row>
          <xdr:rowOff>241300</xdr:rowOff>
        </xdr:from>
        <xdr:to>
          <xdr:col>1</xdr:col>
          <xdr:colOff>520700</xdr:colOff>
          <xdr:row>22</xdr:row>
          <xdr:rowOff>31750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0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273050</xdr:colOff>
          <xdr:row>20</xdr:row>
          <xdr:rowOff>6350</xdr:rowOff>
        </xdr:from>
        <xdr:to>
          <xdr:col>1</xdr:col>
          <xdr:colOff>533400</xdr:colOff>
          <xdr:row>21</xdr:row>
          <xdr:rowOff>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273050</xdr:colOff>
          <xdr:row>21</xdr:row>
          <xdr:rowOff>260350</xdr:rowOff>
        </xdr:from>
        <xdr:to>
          <xdr:col>1</xdr:col>
          <xdr:colOff>539750</xdr:colOff>
          <xdr:row>23</xdr:row>
          <xdr:rowOff>44450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0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22</xdr:row>
          <xdr:rowOff>254000</xdr:rowOff>
        </xdr:from>
        <xdr:to>
          <xdr:col>1</xdr:col>
          <xdr:colOff>565150</xdr:colOff>
          <xdr:row>24</xdr:row>
          <xdr:rowOff>38100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0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24</xdr:row>
          <xdr:rowOff>6350</xdr:rowOff>
        </xdr:from>
        <xdr:to>
          <xdr:col>1</xdr:col>
          <xdr:colOff>527050</xdr:colOff>
          <xdr:row>24</xdr:row>
          <xdr:rowOff>260350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0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34</xdr:row>
          <xdr:rowOff>12700</xdr:rowOff>
        </xdr:from>
        <xdr:to>
          <xdr:col>1</xdr:col>
          <xdr:colOff>533400</xdr:colOff>
          <xdr:row>35</xdr:row>
          <xdr:rowOff>6350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0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35</xdr:row>
          <xdr:rowOff>25400</xdr:rowOff>
        </xdr:from>
        <xdr:to>
          <xdr:col>1</xdr:col>
          <xdr:colOff>520700</xdr:colOff>
          <xdr:row>36</xdr:row>
          <xdr:rowOff>12700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0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42</xdr:row>
          <xdr:rowOff>63500</xdr:rowOff>
        </xdr:from>
        <xdr:to>
          <xdr:col>1</xdr:col>
          <xdr:colOff>533400</xdr:colOff>
          <xdr:row>42</xdr:row>
          <xdr:rowOff>292100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0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41</xdr:row>
          <xdr:rowOff>63500</xdr:rowOff>
        </xdr:from>
        <xdr:to>
          <xdr:col>1</xdr:col>
          <xdr:colOff>527050</xdr:colOff>
          <xdr:row>41</xdr:row>
          <xdr:rowOff>298450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0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43</xdr:row>
          <xdr:rowOff>50800</xdr:rowOff>
        </xdr:from>
        <xdr:to>
          <xdr:col>1</xdr:col>
          <xdr:colOff>527050</xdr:colOff>
          <xdr:row>43</xdr:row>
          <xdr:rowOff>298450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0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44</xdr:row>
          <xdr:rowOff>63500</xdr:rowOff>
        </xdr:from>
        <xdr:to>
          <xdr:col>1</xdr:col>
          <xdr:colOff>533400</xdr:colOff>
          <xdr:row>44</xdr:row>
          <xdr:rowOff>298450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0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28</xdr:row>
          <xdr:rowOff>146050</xdr:rowOff>
        </xdr:from>
        <xdr:to>
          <xdr:col>1</xdr:col>
          <xdr:colOff>539750</xdr:colOff>
          <xdr:row>28</xdr:row>
          <xdr:rowOff>622300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0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36</xdr:row>
          <xdr:rowOff>82550</xdr:rowOff>
        </xdr:from>
        <xdr:to>
          <xdr:col>1</xdr:col>
          <xdr:colOff>520700</xdr:colOff>
          <xdr:row>36</xdr:row>
          <xdr:rowOff>488950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0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37</xdr:row>
          <xdr:rowOff>139700</xdr:rowOff>
        </xdr:from>
        <xdr:to>
          <xdr:col>1</xdr:col>
          <xdr:colOff>527050</xdr:colOff>
          <xdr:row>37</xdr:row>
          <xdr:rowOff>520700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0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39</xdr:row>
          <xdr:rowOff>25400</xdr:rowOff>
        </xdr:from>
        <xdr:to>
          <xdr:col>1</xdr:col>
          <xdr:colOff>520700</xdr:colOff>
          <xdr:row>39</xdr:row>
          <xdr:rowOff>273050</xdr:rowOff>
        </xdr:to>
        <xdr:sp macro="" textlink="">
          <xdr:nvSpPr>
            <xdr:cNvPr id="11297" name="Check Box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0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16</xdr:row>
          <xdr:rowOff>6350</xdr:rowOff>
        </xdr:from>
        <xdr:to>
          <xdr:col>1</xdr:col>
          <xdr:colOff>520700</xdr:colOff>
          <xdr:row>16</xdr:row>
          <xdr:rowOff>254000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0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29</xdr:row>
          <xdr:rowOff>203200</xdr:rowOff>
        </xdr:from>
        <xdr:to>
          <xdr:col>1</xdr:col>
          <xdr:colOff>546100</xdr:colOff>
          <xdr:row>29</xdr:row>
          <xdr:rowOff>431800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0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26</xdr:row>
          <xdr:rowOff>88900</xdr:rowOff>
        </xdr:from>
        <xdr:to>
          <xdr:col>1</xdr:col>
          <xdr:colOff>508000</xdr:colOff>
          <xdr:row>27</xdr:row>
          <xdr:rowOff>0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0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27</xdr:row>
          <xdr:rowOff>107950</xdr:rowOff>
        </xdr:from>
        <xdr:to>
          <xdr:col>1</xdr:col>
          <xdr:colOff>482600</xdr:colOff>
          <xdr:row>27</xdr:row>
          <xdr:rowOff>387350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0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292100</xdr:colOff>
          <xdr:row>10</xdr:row>
          <xdr:rowOff>6350</xdr:rowOff>
        </xdr:from>
        <xdr:to>
          <xdr:col>1</xdr:col>
          <xdr:colOff>501650</xdr:colOff>
          <xdr:row>10</xdr:row>
          <xdr:rowOff>254000</xdr:rowOff>
        </xdr:to>
        <xdr:sp macro="" textlink="">
          <xdr:nvSpPr>
            <xdr:cNvPr id="11312" name="Check Box 48" hidden="1">
              <a:extLst>
                <a:ext uri="{63B3BB69-23CF-44E3-9099-C40C66FF867C}">
                  <a14:compatExt spid="_x0000_s11312"/>
                </a:ext>
                <a:ext uri="{FF2B5EF4-FFF2-40B4-BE49-F238E27FC236}">
                  <a16:creationId xmlns:a16="http://schemas.microsoft.com/office/drawing/2014/main" id="{00000000-0008-0000-0000-00003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102122</xdr:colOff>
      <xdr:row>0</xdr:row>
      <xdr:rowOff>1636059</xdr:rowOff>
    </xdr:from>
    <xdr:to>
      <xdr:col>4</xdr:col>
      <xdr:colOff>869204</xdr:colOff>
      <xdr:row>8</xdr:row>
      <xdr:rowOff>153707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259004" y="1636059"/>
          <a:ext cx="5619229" cy="3123266"/>
        </a:xfrm>
        <a:prstGeom prst="rect">
          <a:avLst/>
        </a:prstGeom>
        <a:solidFill>
          <a:srgbClr val="DCE6F1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【</a:t>
          </a:r>
          <a:r>
            <a:rPr kumimoji="1" lang="ja-JP" altLang="en-US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入力の手順</a:t>
          </a:r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】</a:t>
          </a:r>
        </a:p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1.</a:t>
          </a:r>
          <a:r>
            <a:rPr kumimoji="1" lang="ja-JP" altLang="en-US" sz="1100" b="1" baseline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 </a:t>
          </a:r>
          <a:r>
            <a:rPr kumimoji="1" lang="ja-JP" altLang="en-US" sz="1100" baseline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右記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の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①～⑥を全て入力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2. 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変更がある項目の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B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列「変更箇所」にチェックを入れてください。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3. </a:t>
          </a:r>
          <a:r>
            <a:rPr kumimoji="1" lang="en-US" altLang="ja-JP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E</a:t>
          </a:r>
          <a:r>
            <a:rPr kumimoji="1" lang="ja-JP" altLang="en-US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列「変更前」にポータルサイトに現在登録されている情報を入力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必ずポータルサイトをご確認の上、間違いがないことを確認してください。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4. </a:t>
          </a:r>
          <a:r>
            <a:rPr kumimoji="1" lang="en-US" altLang="ja-JP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F</a:t>
          </a:r>
          <a:r>
            <a:rPr kumimoji="1" lang="ja-JP" altLang="en-US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列「変更後」に変更後の登録情報を入力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「変更前」と同じ情報が入力されている場合、セルが赤く表示されます。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5. 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変更箇所に対応する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H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列「別途提出書類」の指示に従ってください。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en-US" altLang="ja-JP" sz="3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en-US" altLang="ja-JP" sz="3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下記に記載のない項目で変更がある場合は、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42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行目以降の「その他の変更」の欄に入力してください。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なお、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D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列「中項目」にはポータルサイトの該当箇所の項目名を入力してください。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（入力例）</a:t>
          </a:r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ZEH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の普及に向けて、今後どのようなことに取り組んでいきますか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14967</xdr:colOff>
      <xdr:row>16</xdr:row>
      <xdr:rowOff>294669</xdr:rowOff>
    </xdr:from>
    <xdr:to>
      <xdr:col>7</xdr:col>
      <xdr:colOff>124</xdr:colOff>
      <xdr:row>22</xdr:row>
      <xdr:rowOff>274044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026050" y="5554586"/>
          <a:ext cx="3784574" cy="1757375"/>
        </a:xfrm>
        <a:prstGeom prst="wedgeRectCallout">
          <a:avLst>
            <a:gd name="adj1" fmla="val -56500"/>
            <a:gd name="adj2" fmla="val -26782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400"/>
            </a:lnSpc>
          </a:pP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「ＺＥＨ基準の水準の省エネルギー性能を確保した住宅」は</a:t>
          </a:r>
          <a:endParaRPr kumimoji="1" lang="en-US" altLang="ja-JP" sz="11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</a:t>
          </a:r>
          <a:r>
            <a:rPr kumimoji="1" lang="en-US" altLang="ja-JP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2022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年度実績」</a:t>
          </a:r>
          <a:r>
            <a:rPr kumimoji="1" lang="ja-JP" altLang="en-US" sz="1100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から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</a:t>
          </a:r>
          <a:r>
            <a:rPr kumimoji="1" lang="en-US" altLang="ja-JP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2024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年度実績」のみ入力してください</a:t>
          </a:r>
          <a:endParaRPr kumimoji="1" lang="en-US" altLang="ja-JP" sz="11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endParaRPr kumimoji="1" lang="en-US" altLang="ja-JP" sz="11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r>
            <a:rPr kumimoji="1" lang="en-US" altLang="ja-JP" sz="9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※</a:t>
          </a:r>
          <a:r>
            <a:rPr kumimoji="1" lang="ja-JP" altLang="en-US" sz="9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強化外皮基準への適合及び再生可能エネルギーを除いた一次エネルギー</a:t>
          </a:r>
          <a:endParaRPr kumimoji="1" lang="en-US" altLang="ja-JP" sz="9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r>
            <a:rPr kumimoji="1" lang="ja-JP" altLang="en-US" sz="9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　 消費量を現行の省エネルギー基準値から</a:t>
          </a:r>
          <a:r>
            <a:rPr kumimoji="1" lang="en-US" altLang="ja-JP" sz="9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20%</a:t>
          </a:r>
          <a:r>
            <a:rPr kumimoji="1" lang="ja-JP" altLang="en-US" sz="9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削減した住宅</a:t>
          </a:r>
        </a:p>
      </xdr:txBody>
    </xdr:sp>
    <xdr:clientData fPrintsWithSheet="0"/>
  </xdr:twoCellAnchor>
  <xdr:twoCellAnchor>
    <xdr:from>
      <xdr:col>3</xdr:col>
      <xdr:colOff>1990</xdr:colOff>
      <xdr:row>37</xdr:row>
      <xdr:rowOff>28726</xdr:rowOff>
    </xdr:from>
    <xdr:to>
      <xdr:col>6</xdr:col>
      <xdr:colOff>933074</xdr:colOff>
      <xdr:row>38</xdr:row>
      <xdr:rowOff>550919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013073" y="12315976"/>
          <a:ext cx="3788584" cy="1083110"/>
        </a:xfrm>
        <a:prstGeom prst="wedgeRectCallout">
          <a:avLst>
            <a:gd name="adj1" fmla="val -54493"/>
            <a:gd name="adj2" fmla="val -21805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400"/>
            </a:lnSpc>
          </a:pP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「ＺＥＨ基準の水準の省エネルギー性能を確保した住宅」は</a:t>
          </a:r>
        </a:p>
        <a:p>
          <a:pPr marL="0" indent="0" algn="l">
            <a:lnSpc>
              <a:spcPts val="1400"/>
            </a:lnSpc>
          </a:pP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</a:t>
          </a:r>
          <a:r>
            <a:rPr kumimoji="1" lang="en-US" altLang="ja-JP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2022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年度実績」</a:t>
          </a:r>
          <a:r>
            <a:rPr kumimoji="1" lang="ja-JP" altLang="en-US" sz="1100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から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「</a:t>
          </a:r>
          <a:r>
            <a:rPr kumimoji="1" lang="en-US" altLang="ja-JP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2024</a:t>
          </a:r>
          <a:r>
            <a:rPr kumimoji="1" lang="ja-JP" altLang="en-US" sz="11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年度実績」のみ入力してください</a:t>
          </a:r>
          <a:endParaRPr kumimoji="1" lang="en-US" altLang="ja-JP" sz="11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endParaRPr kumimoji="1" lang="en-US" altLang="ja-JP" sz="1100" strike="noStrike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  <a:p>
          <a:pPr marL="0" indent="0" algn="l">
            <a:lnSpc>
              <a:spcPts val="1400"/>
            </a:lnSpc>
          </a:pPr>
          <a:r>
            <a:rPr kumimoji="1" lang="en-US" altLang="ja-JP" sz="10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※</a:t>
          </a:r>
          <a:r>
            <a:rPr kumimoji="1" lang="ja-JP" altLang="en-US" sz="10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強化外皮基準への適合及び再生可能エネルギーを除いた一次エネルギー消費量を現行の省エネルギー基準値から</a:t>
          </a:r>
          <a:r>
            <a:rPr kumimoji="1" lang="en-US" altLang="ja-JP" sz="10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20%</a:t>
          </a:r>
          <a:r>
            <a:rPr kumimoji="1" lang="ja-JP" altLang="en-US" sz="1000" strike="noStrike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削減した住宅</a:t>
          </a:r>
        </a:p>
      </xdr:txBody>
    </xdr:sp>
    <xdr:clientData fPrintsWithSheet="0"/>
  </xdr:twoCellAnchor>
  <xdr:twoCellAnchor>
    <xdr:from>
      <xdr:col>0</xdr:col>
      <xdr:colOff>42521</xdr:colOff>
      <xdr:row>1</xdr:row>
      <xdr:rowOff>114488</xdr:rowOff>
    </xdr:from>
    <xdr:to>
      <xdr:col>2</xdr:col>
      <xdr:colOff>614020</xdr:colOff>
      <xdr:row>4</xdr:row>
      <xdr:rowOff>321050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521" y="220321"/>
          <a:ext cx="3926416" cy="1762312"/>
        </a:xfrm>
        <a:prstGeom prst="rect">
          <a:avLst/>
        </a:prstGeom>
        <a:solidFill>
          <a:srgbClr val="DCE6F1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【</a:t>
          </a:r>
          <a:r>
            <a:rPr kumimoji="1" lang="ja-JP" altLang="en-US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入力時の注意事項</a:t>
          </a:r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】</a:t>
          </a: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</a:t>
          </a:r>
          <a:r>
            <a:rPr kumimoji="1" lang="ja-JP" altLang="en-US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全ての黄色セルへ実績を入力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実績がない場合は「０」を入力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・既に実績報告している年度及び項目については、</a:t>
          </a: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ポータルサイトに入力済みの数値と一致させてください。</a:t>
          </a:r>
          <a:endParaRPr kumimoji="1" lang="en-US" altLang="ja-JP" sz="1100" b="1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・目標を変更する場合は、現在の目標数値よりも下げる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変更は認められませんのでご注意ください。</a:t>
          </a: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27268</xdr:rowOff>
    </xdr:from>
    <xdr:to>
      <xdr:col>0</xdr:col>
      <xdr:colOff>4202765</xdr:colOff>
      <xdr:row>21</xdr:row>
      <xdr:rowOff>21166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27268"/>
          <a:ext cx="4202765" cy="6174565"/>
        </a:xfrm>
        <a:prstGeom prst="rect">
          <a:avLst/>
        </a:prstGeom>
        <a:solidFill>
          <a:schemeClr val="bg1"/>
        </a:solidFill>
        <a:ln w="57150" cmpd="sng">
          <a:solidFill>
            <a:schemeClr val="accent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en-US" altLang="ja-JP" sz="1200" b="1"/>
        </a:p>
        <a:p>
          <a:endParaRPr kumimoji="1" lang="en-US" altLang="ja-JP" sz="1200" b="1"/>
        </a:p>
        <a:p>
          <a:endParaRPr kumimoji="1" lang="en-US" altLang="ja-JP" sz="1200" b="1"/>
        </a:p>
        <a:p>
          <a:endParaRPr kumimoji="1" lang="en-US" altLang="ja-JP" sz="1200" b="1"/>
        </a:p>
        <a:p>
          <a:endParaRPr kumimoji="1" lang="en-US" altLang="ja-JP" sz="1200" b="1"/>
        </a:p>
        <a:p>
          <a:endParaRPr kumimoji="1" lang="en-US" altLang="ja-JP" sz="1200" b="1"/>
        </a:p>
        <a:p>
          <a:endParaRPr kumimoji="1" lang="en-US" altLang="ja-JP" sz="1200" b="1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●</a:t>
          </a:r>
          <a:r>
            <a:rPr kumimoji="1" lang="ja-JP" altLang="en-US" sz="12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Ａ</a:t>
          </a:r>
          <a:r>
            <a:rPr kumimoji="1" lang="ja-JP" altLang="ja-JP" sz="12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登録</a:t>
          </a:r>
          <a:endParaRPr kumimoji="1" lang="en-US" altLang="ja-JP" sz="1200" b="1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2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2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12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●</a:t>
          </a:r>
          <a:r>
            <a:rPr kumimoji="1" lang="ja-JP" altLang="en-US" sz="12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都府県（Ｂ登録）</a:t>
          </a:r>
          <a:endParaRPr kumimoji="1" lang="en-US" altLang="ja-JP" sz="1200" b="1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0</xdr:col>
      <xdr:colOff>200020</xdr:colOff>
      <xdr:row>8</xdr:row>
      <xdr:rowOff>93695</xdr:rowOff>
    </xdr:from>
    <xdr:to>
      <xdr:col>0</xdr:col>
      <xdr:colOff>4143070</xdr:colOff>
      <xdr:row>19</xdr:row>
      <xdr:rowOff>180680</xdr:rowOff>
    </xdr:to>
    <xdr:grpSp>
      <xdr:nvGrpSpPr>
        <xdr:cNvPr id="15515" name="グループ化 15514">
          <a:extLst>
            <a:ext uri="{FF2B5EF4-FFF2-40B4-BE49-F238E27FC236}">
              <a16:creationId xmlns:a16="http://schemas.microsoft.com/office/drawing/2014/main" id="{00000000-0008-0000-0200-00009B3C0000}"/>
            </a:ext>
          </a:extLst>
        </xdr:cNvPr>
        <xdr:cNvGrpSpPr/>
      </xdr:nvGrpSpPr>
      <xdr:grpSpPr>
        <a:xfrm>
          <a:off x="203195" y="3247528"/>
          <a:ext cx="3943050" cy="2651327"/>
          <a:chOff x="14655525" y="2903339"/>
          <a:chExt cx="3933525" cy="2541686"/>
        </a:xfrm>
      </xdr:grpSpPr>
      <xdr:sp macro="" textlink="">
        <xdr:nvSpPr>
          <xdr:cNvPr id="15514" name="テキスト ボックス 15513">
            <a:extLst>
              <a:ext uri="{FF2B5EF4-FFF2-40B4-BE49-F238E27FC236}">
                <a16:creationId xmlns:a16="http://schemas.microsoft.com/office/drawing/2014/main" id="{00000000-0008-0000-0200-00009A3C0000}"/>
              </a:ext>
            </a:extLst>
          </xdr:cNvPr>
          <xdr:cNvSpPr txBox="1"/>
        </xdr:nvSpPr>
        <xdr:spPr>
          <a:xfrm>
            <a:off x="14655525" y="2928613"/>
            <a:ext cx="3933525" cy="251641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bIns="36000" rtlCol="0" anchor="t"/>
          <a:lstStyle/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青森県　　岩手県　　宮城県　　秋田県　　山形県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福島県　　茨城県　　栃木県　　群馬県　　埼玉県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千葉県　　東京都　　神奈川県　新潟県　　富山県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石川県　　福井県　　山梨県　　長野県　　岐阜県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静岡県　　愛知県　　三重県　　滋賀県　　京都府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大阪府　　兵庫県　　奈良県　　和歌山県　鳥取県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島根県　　岡山県　　広島県　　山口県　　徳島県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香川県　　愛媛県　　高知県　　福岡県　　佐賀県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長崎県　　熊本県　　大分県　　宮崎県　　鹿児島県</a:t>
            </a:r>
            <a:endParaRPr kumimoji="1" lang="en-US" altLang="ja-JP" sz="1120" u="none" baseline="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20" u="none" baseline="0">
                <a:latin typeface="游ゴシック" panose="020B0400000000000000" pitchFamily="50" charset="-128"/>
                <a:ea typeface="游ゴシック" panose="020B0400000000000000" pitchFamily="50" charset="-128"/>
              </a:rPr>
              <a:t>　沖縄県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66" name="Check Box 6" hidden="1">
                <a:extLst>
                  <a:ext uri="{63B3BB69-23CF-44E3-9099-C40C66FF867C}">
                    <a14:compatExt spid="_x0000_s15366"/>
                  </a:ext>
                  <a:ext uri="{FF2B5EF4-FFF2-40B4-BE49-F238E27FC236}">
                    <a16:creationId xmlns:a16="http://schemas.microsoft.com/office/drawing/2014/main" id="{00000000-0008-0000-0200-0000063C0000}"/>
                  </a:ext>
                </a:extLst>
              </xdr:cNvPr>
              <xdr:cNvSpPr/>
            </xdr:nvSpPr>
            <xdr:spPr bwMode="auto">
              <a:xfrm>
                <a:off x="14678972" y="2934744"/>
                <a:ext cx="189512" cy="20154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67" name="Check Box 7" hidden="1">
                <a:extLst>
                  <a:ext uri="{63B3BB69-23CF-44E3-9099-C40C66FF867C}">
                    <a14:compatExt spid="_x0000_s15367"/>
                  </a:ext>
                  <a:ext uri="{FF2B5EF4-FFF2-40B4-BE49-F238E27FC236}">
                    <a16:creationId xmlns:a16="http://schemas.microsoft.com/office/drawing/2014/main" id="{00000000-0008-0000-0200-0000073C0000}"/>
                  </a:ext>
                </a:extLst>
              </xdr:cNvPr>
              <xdr:cNvSpPr/>
            </xdr:nvSpPr>
            <xdr:spPr bwMode="auto">
              <a:xfrm>
                <a:off x="15361158" y="2932819"/>
                <a:ext cx="251115" cy="21096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68" name="Check Box 8" hidden="1">
                <a:extLst>
                  <a:ext uri="{63B3BB69-23CF-44E3-9099-C40C66FF867C}">
                    <a14:compatExt spid="_x0000_s15368"/>
                  </a:ext>
                  <a:ext uri="{FF2B5EF4-FFF2-40B4-BE49-F238E27FC236}">
                    <a16:creationId xmlns:a16="http://schemas.microsoft.com/office/drawing/2014/main" id="{00000000-0008-0000-0200-0000083C0000}"/>
                  </a:ext>
                </a:extLst>
              </xdr:cNvPr>
              <xdr:cNvSpPr/>
            </xdr:nvSpPr>
            <xdr:spPr bwMode="auto">
              <a:xfrm>
                <a:off x="16080114" y="2914108"/>
                <a:ext cx="225537" cy="24873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69" name="Check Box 9" hidden="1">
                <a:extLst>
                  <a:ext uri="{63B3BB69-23CF-44E3-9099-C40C66FF867C}">
                    <a14:compatExt spid="_x0000_s15369"/>
                  </a:ext>
                  <a:ext uri="{FF2B5EF4-FFF2-40B4-BE49-F238E27FC236}">
                    <a16:creationId xmlns:a16="http://schemas.microsoft.com/office/drawing/2014/main" id="{00000000-0008-0000-0200-0000093C0000}"/>
                  </a:ext>
                </a:extLst>
              </xdr:cNvPr>
              <xdr:cNvSpPr/>
            </xdr:nvSpPr>
            <xdr:spPr bwMode="auto">
              <a:xfrm>
                <a:off x="16795808" y="2903339"/>
                <a:ext cx="238854" cy="2339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0" name="Check Box 10" hidden="1">
                <a:extLst>
                  <a:ext uri="{63B3BB69-23CF-44E3-9099-C40C66FF867C}">
                    <a14:compatExt spid="_x0000_s15370"/>
                  </a:ext>
                  <a:ext uri="{FF2B5EF4-FFF2-40B4-BE49-F238E27FC236}">
                    <a16:creationId xmlns:a16="http://schemas.microsoft.com/office/drawing/2014/main" id="{00000000-0008-0000-0200-00000A3C0000}"/>
                  </a:ext>
                </a:extLst>
              </xdr:cNvPr>
              <xdr:cNvSpPr/>
            </xdr:nvSpPr>
            <xdr:spPr bwMode="auto">
              <a:xfrm>
                <a:off x="17549083" y="2911875"/>
                <a:ext cx="208132" cy="23607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1" name="Check Box 11" hidden="1">
                <a:extLst>
                  <a:ext uri="{63B3BB69-23CF-44E3-9099-C40C66FF867C}">
                    <a14:compatExt spid="_x0000_s15371"/>
                  </a:ext>
                  <a:ext uri="{FF2B5EF4-FFF2-40B4-BE49-F238E27FC236}">
                    <a16:creationId xmlns:a16="http://schemas.microsoft.com/office/drawing/2014/main" id="{00000000-0008-0000-0200-00000B3C0000}"/>
                  </a:ext>
                </a:extLst>
              </xdr:cNvPr>
              <xdr:cNvSpPr/>
            </xdr:nvSpPr>
            <xdr:spPr bwMode="auto">
              <a:xfrm>
                <a:off x="14676107" y="3150550"/>
                <a:ext cx="204331" cy="22180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2" name="Check Box 12" hidden="1">
                <a:extLst>
                  <a:ext uri="{63B3BB69-23CF-44E3-9099-C40C66FF867C}">
                    <a14:compatExt spid="_x0000_s15372"/>
                  </a:ext>
                  <a:ext uri="{FF2B5EF4-FFF2-40B4-BE49-F238E27FC236}">
                    <a16:creationId xmlns:a16="http://schemas.microsoft.com/office/drawing/2014/main" id="{00000000-0008-0000-0200-00000C3C0000}"/>
                  </a:ext>
                </a:extLst>
              </xdr:cNvPr>
              <xdr:cNvSpPr/>
            </xdr:nvSpPr>
            <xdr:spPr bwMode="auto">
              <a:xfrm>
                <a:off x="15363175" y="3151867"/>
                <a:ext cx="210405" cy="20342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3" name="Check Box 13" hidden="1">
                <a:extLst>
                  <a:ext uri="{63B3BB69-23CF-44E3-9099-C40C66FF867C}">
                    <a14:compatExt spid="_x0000_s15373"/>
                  </a:ext>
                  <a:ext uri="{FF2B5EF4-FFF2-40B4-BE49-F238E27FC236}">
                    <a16:creationId xmlns:a16="http://schemas.microsoft.com/office/drawing/2014/main" id="{00000000-0008-0000-0200-00000D3C0000}"/>
                  </a:ext>
                </a:extLst>
              </xdr:cNvPr>
              <xdr:cNvSpPr/>
            </xdr:nvSpPr>
            <xdr:spPr bwMode="auto">
              <a:xfrm>
                <a:off x="16080729" y="3162295"/>
                <a:ext cx="204303" cy="21176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4" name="Check Box 14" hidden="1">
                <a:extLst>
                  <a:ext uri="{63B3BB69-23CF-44E3-9099-C40C66FF867C}">
                    <a14:compatExt spid="_x0000_s15374"/>
                  </a:ext>
                  <a:ext uri="{FF2B5EF4-FFF2-40B4-BE49-F238E27FC236}">
                    <a16:creationId xmlns:a16="http://schemas.microsoft.com/office/drawing/2014/main" id="{00000000-0008-0000-0200-00000E3C0000}"/>
                  </a:ext>
                </a:extLst>
              </xdr:cNvPr>
              <xdr:cNvSpPr/>
            </xdr:nvSpPr>
            <xdr:spPr bwMode="auto">
              <a:xfrm>
                <a:off x="16802274" y="3149086"/>
                <a:ext cx="211780" cy="20590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5" name="Check Box 15" hidden="1">
                <a:extLst>
                  <a:ext uri="{63B3BB69-23CF-44E3-9099-C40C66FF867C}">
                    <a14:compatExt spid="_x0000_s15375"/>
                  </a:ext>
                  <a:ext uri="{FF2B5EF4-FFF2-40B4-BE49-F238E27FC236}">
                    <a16:creationId xmlns:a16="http://schemas.microsoft.com/office/drawing/2014/main" id="{00000000-0008-0000-0200-00000F3C0000}"/>
                  </a:ext>
                </a:extLst>
              </xdr:cNvPr>
              <xdr:cNvSpPr/>
            </xdr:nvSpPr>
            <xdr:spPr bwMode="auto">
              <a:xfrm>
                <a:off x="17543813" y="3153045"/>
                <a:ext cx="216570" cy="20848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6" name="Check Box 16" hidden="1">
                <a:extLst>
                  <a:ext uri="{63B3BB69-23CF-44E3-9099-C40C66FF867C}">
                    <a14:compatExt spid="_x0000_s15376"/>
                  </a:ext>
                  <a:ext uri="{FF2B5EF4-FFF2-40B4-BE49-F238E27FC236}">
                    <a16:creationId xmlns:a16="http://schemas.microsoft.com/office/drawing/2014/main" id="{00000000-0008-0000-0200-0000103C0000}"/>
                  </a:ext>
                </a:extLst>
              </xdr:cNvPr>
              <xdr:cNvSpPr/>
            </xdr:nvSpPr>
            <xdr:spPr bwMode="auto">
              <a:xfrm>
                <a:off x="14678786" y="3368716"/>
                <a:ext cx="207969" cy="24871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7" name="Check Box 17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200-0000113C0000}"/>
                  </a:ext>
                </a:extLst>
              </xdr:cNvPr>
              <xdr:cNvSpPr/>
            </xdr:nvSpPr>
            <xdr:spPr bwMode="auto">
              <a:xfrm>
                <a:off x="15361618" y="3372064"/>
                <a:ext cx="171623" cy="2402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8" name="Check Box 18" hidden="1">
                <a:extLst>
                  <a:ext uri="{63B3BB69-23CF-44E3-9099-C40C66FF867C}">
                    <a14:compatExt spid="_x0000_s15378"/>
                  </a:ext>
                  <a:ext uri="{FF2B5EF4-FFF2-40B4-BE49-F238E27FC236}">
                    <a16:creationId xmlns:a16="http://schemas.microsoft.com/office/drawing/2014/main" id="{00000000-0008-0000-0200-0000123C0000}"/>
                  </a:ext>
                </a:extLst>
              </xdr:cNvPr>
              <xdr:cNvSpPr/>
            </xdr:nvSpPr>
            <xdr:spPr bwMode="auto">
              <a:xfrm>
                <a:off x="16079747" y="3383496"/>
                <a:ext cx="206189" cy="22411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79" name="Check Box 19" hidden="1">
                <a:extLst>
                  <a:ext uri="{63B3BB69-23CF-44E3-9099-C40C66FF867C}">
                    <a14:compatExt spid="_x0000_s15379"/>
                  </a:ext>
                  <a:ext uri="{FF2B5EF4-FFF2-40B4-BE49-F238E27FC236}">
                    <a16:creationId xmlns:a16="http://schemas.microsoft.com/office/drawing/2014/main" id="{00000000-0008-0000-0200-0000133C0000}"/>
                  </a:ext>
                </a:extLst>
              </xdr:cNvPr>
              <xdr:cNvSpPr/>
            </xdr:nvSpPr>
            <xdr:spPr bwMode="auto">
              <a:xfrm>
                <a:off x="16804877" y="3370314"/>
                <a:ext cx="225236" cy="22944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0" name="Check Box 20" hidden="1">
                <a:extLst>
                  <a:ext uri="{63B3BB69-23CF-44E3-9099-C40C66FF867C}">
                    <a14:compatExt spid="_x0000_s15380"/>
                  </a:ext>
                  <a:ext uri="{FF2B5EF4-FFF2-40B4-BE49-F238E27FC236}">
                    <a16:creationId xmlns:a16="http://schemas.microsoft.com/office/drawing/2014/main" id="{00000000-0008-0000-0200-0000143C0000}"/>
                  </a:ext>
                </a:extLst>
              </xdr:cNvPr>
              <xdr:cNvSpPr/>
            </xdr:nvSpPr>
            <xdr:spPr bwMode="auto">
              <a:xfrm>
                <a:off x="17553371" y="3373055"/>
                <a:ext cx="203844" cy="25971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1" name="Check Box 21" hidden="1">
                <a:extLst>
                  <a:ext uri="{63B3BB69-23CF-44E3-9099-C40C66FF867C}">
                    <a14:compatExt spid="_x0000_s15381"/>
                  </a:ext>
                  <a:ext uri="{FF2B5EF4-FFF2-40B4-BE49-F238E27FC236}">
                    <a16:creationId xmlns:a16="http://schemas.microsoft.com/office/drawing/2014/main" id="{00000000-0008-0000-0200-0000153C0000}"/>
                  </a:ext>
                </a:extLst>
              </xdr:cNvPr>
              <xdr:cNvSpPr/>
            </xdr:nvSpPr>
            <xdr:spPr bwMode="auto">
              <a:xfrm>
                <a:off x="14676421" y="3619565"/>
                <a:ext cx="212549" cy="22668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2" name="Check Box 22" hidden="1">
                <a:extLst>
                  <a:ext uri="{63B3BB69-23CF-44E3-9099-C40C66FF867C}">
                    <a14:compatExt spid="_x0000_s15382"/>
                  </a:ext>
                  <a:ext uri="{FF2B5EF4-FFF2-40B4-BE49-F238E27FC236}">
                    <a16:creationId xmlns:a16="http://schemas.microsoft.com/office/drawing/2014/main" id="{00000000-0008-0000-0200-0000163C0000}"/>
                  </a:ext>
                </a:extLst>
              </xdr:cNvPr>
              <xdr:cNvSpPr/>
            </xdr:nvSpPr>
            <xdr:spPr bwMode="auto">
              <a:xfrm>
                <a:off x="15363557" y="3602180"/>
                <a:ext cx="226548" cy="24644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3" name="Check Box 23" hidden="1">
                <a:extLst>
                  <a:ext uri="{63B3BB69-23CF-44E3-9099-C40C66FF867C}">
                    <a14:compatExt spid="_x0000_s15383"/>
                  </a:ext>
                  <a:ext uri="{FF2B5EF4-FFF2-40B4-BE49-F238E27FC236}">
                    <a16:creationId xmlns:a16="http://schemas.microsoft.com/office/drawing/2014/main" id="{00000000-0008-0000-0200-0000173C0000}"/>
                  </a:ext>
                </a:extLst>
              </xdr:cNvPr>
              <xdr:cNvSpPr/>
            </xdr:nvSpPr>
            <xdr:spPr bwMode="auto">
              <a:xfrm>
                <a:off x="16081319" y="3600266"/>
                <a:ext cx="209366" cy="24819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4" name="Check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200-0000183C0000}"/>
                  </a:ext>
                </a:extLst>
              </xdr:cNvPr>
              <xdr:cNvSpPr/>
            </xdr:nvSpPr>
            <xdr:spPr bwMode="auto">
              <a:xfrm>
                <a:off x="16776443" y="3596373"/>
                <a:ext cx="218178" cy="24624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5" name="Check Box 25" hidden="1">
                <a:extLst>
                  <a:ext uri="{63B3BB69-23CF-44E3-9099-C40C66FF867C}">
                    <a14:compatExt spid="_x0000_s15385"/>
                  </a:ext>
                  <a:ext uri="{FF2B5EF4-FFF2-40B4-BE49-F238E27FC236}">
                    <a16:creationId xmlns:a16="http://schemas.microsoft.com/office/drawing/2014/main" id="{00000000-0008-0000-0200-0000193C0000}"/>
                  </a:ext>
                </a:extLst>
              </xdr:cNvPr>
              <xdr:cNvSpPr/>
            </xdr:nvSpPr>
            <xdr:spPr bwMode="auto">
              <a:xfrm>
                <a:off x="17545048" y="3637868"/>
                <a:ext cx="215335" cy="20830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6" name="Check Box 26" hidden="1">
                <a:extLst>
                  <a:ext uri="{63B3BB69-23CF-44E3-9099-C40C66FF867C}">
                    <a14:compatExt spid="_x0000_s15386"/>
                  </a:ext>
                  <a:ext uri="{FF2B5EF4-FFF2-40B4-BE49-F238E27FC236}">
                    <a16:creationId xmlns:a16="http://schemas.microsoft.com/office/drawing/2014/main" id="{00000000-0008-0000-0200-00001A3C0000}"/>
                  </a:ext>
                </a:extLst>
              </xdr:cNvPr>
              <xdr:cNvSpPr/>
            </xdr:nvSpPr>
            <xdr:spPr bwMode="auto">
              <a:xfrm>
                <a:off x="14680381" y="3848381"/>
                <a:ext cx="206197" cy="24526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7" name="Check Box 27" hidden="1">
                <a:extLst>
                  <a:ext uri="{63B3BB69-23CF-44E3-9099-C40C66FF867C}">
                    <a14:compatExt spid="_x0000_s15387"/>
                  </a:ext>
                  <a:ext uri="{FF2B5EF4-FFF2-40B4-BE49-F238E27FC236}">
                    <a16:creationId xmlns:a16="http://schemas.microsoft.com/office/drawing/2014/main" id="{00000000-0008-0000-0200-00001B3C0000}"/>
                  </a:ext>
                </a:extLst>
              </xdr:cNvPr>
              <xdr:cNvSpPr/>
            </xdr:nvSpPr>
            <xdr:spPr bwMode="auto">
              <a:xfrm>
                <a:off x="15363599" y="3850365"/>
                <a:ext cx="219772" cy="22649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8" name="Check Box 28" hidden="1">
                <a:extLst>
                  <a:ext uri="{63B3BB69-23CF-44E3-9099-C40C66FF867C}">
                    <a14:compatExt spid="_x0000_s15388"/>
                  </a:ext>
                  <a:ext uri="{FF2B5EF4-FFF2-40B4-BE49-F238E27FC236}">
                    <a16:creationId xmlns:a16="http://schemas.microsoft.com/office/drawing/2014/main" id="{00000000-0008-0000-0200-00001C3C0000}"/>
                  </a:ext>
                </a:extLst>
              </xdr:cNvPr>
              <xdr:cNvSpPr/>
            </xdr:nvSpPr>
            <xdr:spPr bwMode="auto">
              <a:xfrm>
                <a:off x="16070619" y="3851091"/>
                <a:ext cx="206668" cy="20856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89" name="Check Box 29" hidden="1">
                <a:extLst>
                  <a:ext uri="{63B3BB69-23CF-44E3-9099-C40C66FF867C}">
                    <a14:compatExt spid="_x0000_s15389"/>
                  </a:ext>
                  <a:ext uri="{FF2B5EF4-FFF2-40B4-BE49-F238E27FC236}">
                    <a16:creationId xmlns:a16="http://schemas.microsoft.com/office/drawing/2014/main" id="{00000000-0008-0000-0200-00001D3C0000}"/>
                  </a:ext>
                </a:extLst>
              </xdr:cNvPr>
              <xdr:cNvSpPr/>
            </xdr:nvSpPr>
            <xdr:spPr bwMode="auto">
              <a:xfrm>
                <a:off x="16771234" y="3846991"/>
                <a:ext cx="213850" cy="22704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0" name="Check Box 30" hidden="1">
                <a:extLst>
                  <a:ext uri="{63B3BB69-23CF-44E3-9099-C40C66FF867C}">
                    <a14:compatExt spid="_x0000_s15390"/>
                  </a:ext>
                  <a:ext uri="{FF2B5EF4-FFF2-40B4-BE49-F238E27FC236}">
                    <a16:creationId xmlns:a16="http://schemas.microsoft.com/office/drawing/2014/main" id="{00000000-0008-0000-0200-00001E3C0000}"/>
                  </a:ext>
                </a:extLst>
              </xdr:cNvPr>
              <xdr:cNvSpPr/>
            </xdr:nvSpPr>
            <xdr:spPr bwMode="auto">
              <a:xfrm>
                <a:off x="17547835" y="3845886"/>
                <a:ext cx="209380" cy="2230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1" name="Check Box 31" hidden="1">
                <a:extLst>
                  <a:ext uri="{63B3BB69-23CF-44E3-9099-C40C66FF867C}">
                    <a14:compatExt spid="_x0000_s15391"/>
                  </a:ext>
                  <a:ext uri="{FF2B5EF4-FFF2-40B4-BE49-F238E27FC236}">
                    <a16:creationId xmlns:a16="http://schemas.microsoft.com/office/drawing/2014/main" id="{00000000-0008-0000-0200-00001F3C0000}"/>
                  </a:ext>
                </a:extLst>
              </xdr:cNvPr>
              <xdr:cNvSpPr/>
            </xdr:nvSpPr>
            <xdr:spPr bwMode="auto">
              <a:xfrm>
                <a:off x="14675214" y="4095781"/>
                <a:ext cx="212931" cy="22619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2" name="Check Box 32" hidden="1">
                <a:extLst>
                  <a:ext uri="{63B3BB69-23CF-44E3-9099-C40C66FF867C}">
                    <a14:compatExt spid="_x0000_s15392"/>
                  </a:ext>
                  <a:ext uri="{FF2B5EF4-FFF2-40B4-BE49-F238E27FC236}">
                    <a16:creationId xmlns:a16="http://schemas.microsoft.com/office/drawing/2014/main" id="{00000000-0008-0000-0200-0000203C0000}"/>
                  </a:ext>
                </a:extLst>
              </xdr:cNvPr>
              <xdr:cNvSpPr/>
            </xdr:nvSpPr>
            <xdr:spPr bwMode="auto">
              <a:xfrm>
                <a:off x="15370354" y="4098879"/>
                <a:ext cx="200781" cy="25104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3" name="Check Box 33" hidden="1">
                <a:extLst>
                  <a:ext uri="{63B3BB69-23CF-44E3-9099-C40C66FF867C}">
                    <a14:compatExt spid="_x0000_s15393"/>
                  </a:ext>
                  <a:ext uri="{FF2B5EF4-FFF2-40B4-BE49-F238E27FC236}">
                    <a16:creationId xmlns:a16="http://schemas.microsoft.com/office/drawing/2014/main" id="{00000000-0008-0000-0200-0000213C0000}"/>
                  </a:ext>
                </a:extLst>
              </xdr:cNvPr>
              <xdr:cNvSpPr/>
            </xdr:nvSpPr>
            <xdr:spPr bwMode="auto">
              <a:xfrm>
                <a:off x="16069811" y="4055938"/>
                <a:ext cx="207552" cy="23745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4" name="Check Box 34" hidden="1">
                <a:extLst>
                  <a:ext uri="{63B3BB69-23CF-44E3-9099-C40C66FF867C}">
                    <a14:compatExt spid="_x0000_s15394"/>
                  </a:ext>
                  <a:ext uri="{FF2B5EF4-FFF2-40B4-BE49-F238E27FC236}">
                    <a16:creationId xmlns:a16="http://schemas.microsoft.com/office/drawing/2014/main" id="{00000000-0008-0000-0200-0000223C0000}"/>
                  </a:ext>
                </a:extLst>
              </xdr:cNvPr>
              <xdr:cNvSpPr/>
            </xdr:nvSpPr>
            <xdr:spPr bwMode="auto">
              <a:xfrm>
                <a:off x="16785662" y="4075224"/>
                <a:ext cx="206198" cy="2475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5" name="Check Box 35" hidden="1">
                <a:extLst>
                  <a:ext uri="{63B3BB69-23CF-44E3-9099-C40C66FF867C}">
                    <a14:compatExt spid="_x0000_s15395"/>
                  </a:ext>
                  <a:ext uri="{FF2B5EF4-FFF2-40B4-BE49-F238E27FC236}">
                    <a16:creationId xmlns:a16="http://schemas.microsoft.com/office/drawing/2014/main" id="{00000000-0008-0000-0200-0000233C0000}"/>
                  </a:ext>
                </a:extLst>
              </xdr:cNvPr>
              <xdr:cNvSpPr/>
            </xdr:nvSpPr>
            <xdr:spPr bwMode="auto">
              <a:xfrm>
                <a:off x="17550516" y="4076100"/>
                <a:ext cx="209867" cy="22102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6" name="Check Box 36" hidden="1">
                <a:extLst>
                  <a:ext uri="{63B3BB69-23CF-44E3-9099-C40C66FF867C}">
                    <a14:compatExt spid="_x0000_s15396"/>
                  </a:ext>
                  <a:ext uri="{FF2B5EF4-FFF2-40B4-BE49-F238E27FC236}">
                    <a16:creationId xmlns:a16="http://schemas.microsoft.com/office/drawing/2014/main" id="{00000000-0008-0000-0200-0000243C0000}"/>
                  </a:ext>
                </a:extLst>
              </xdr:cNvPr>
              <xdr:cNvSpPr/>
            </xdr:nvSpPr>
            <xdr:spPr bwMode="auto">
              <a:xfrm>
                <a:off x="14677812" y="4313137"/>
                <a:ext cx="209882" cy="24029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7" name="Check Box 37" hidden="1">
                <a:extLst>
                  <a:ext uri="{63B3BB69-23CF-44E3-9099-C40C66FF867C}">
                    <a14:compatExt spid="_x0000_s15397"/>
                  </a:ext>
                  <a:ext uri="{FF2B5EF4-FFF2-40B4-BE49-F238E27FC236}">
                    <a16:creationId xmlns:a16="http://schemas.microsoft.com/office/drawing/2014/main" id="{00000000-0008-0000-0200-0000253C0000}"/>
                  </a:ext>
                </a:extLst>
              </xdr:cNvPr>
              <xdr:cNvSpPr/>
            </xdr:nvSpPr>
            <xdr:spPr bwMode="auto">
              <a:xfrm>
                <a:off x="15371982" y="4345314"/>
                <a:ext cx="209380" cy="23396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8" name="Check Box 38" hidden="1">
                <a:extLst>
                  <a:ext uri="{63B3BB69-23CF-44E3-9099-C40C66FF867C}">
                    <a14:compatExt spid="_x0000_s15398"/>
                  </a:ext>
                  <a:ext uri="{FF2B5EF4-FFF2-40B4-BE49-F238E27FC236}">
                    <a16:creationId xmlns:a16="http://schemas.microsoft.com/office/drawing/2014/main" id="{00000000-0008-0000-0200-0000263C0000}"/>
                  </a:ext>
                </a:extLst>
              </xdr:cNvPr>
              <xdr:cNvSpPr/>
            </xdr:nvSpPr>
            <xdr:spPr bwMode="auto">
              <a:xfrm>
                <a:off x="16077735" y="4335312"/>
                <a:ext cx="203358" cy="22858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399" name="Check Box 39" hidden="1">
                <a:extLst>
                  <a:ext uri="{63B3BB69-23CF-44E3-9099-C40C66FF867C}">
                    <a14:compatExt spid="_x0000_s15399"/>
                  </a:ext>
                  <a:ext uri="{FF2B5EF4-FFF2-40B4-BE49-F238E27FC236}">
                    <a16:creationId xmlns:a16="http://schemas.microsoft.com/office/drawing/2014/main" id="{00000000-0008-0000-0200-0000273C0000}"/>
                  </a:ext>
                </a:extLst>
              </xdr:cNvPr>
              <xdr:cNvSpPr/>
            </xdr:nvSpPr>
            <xdr:spPr bwMode="auto">
              <a:xfrm>
                <a:off x="16782819" y="4319441"/>
                <a:ext cx="211617" cy="22991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0" name="Check Box 40" hidden="1">
                <a:extLst>
                  <a:ext uri="{63B3BB69-23CF-44E3-9099-C40C66FF867C}">
                    <a14:compatExt spid="_x0000_s15400"/>
                  </a:ext>
                  <a:ext uri="{FF2B5EF4-FFF2-40B4-BE49-F238E27FC236}">
                    <a16:creationId xmlns:a16="http://schemas.microsoft.com/office/drawing/2014/main" id="{00000000-0008-0000-0200-0000283C0000}"/>
                  </a:ext>
                </a:extLst>
              </xdr:cNvPr>
              <xdr:cNvSpPr/>
            </xdr:nvSpPr>
            <xdr:spPr bwMode="auto">
              <a:xfrm>
                <a:off x="17550639" y="4304195"/>
                <a:ext cx="206577" cy="227744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1" name="Check Box 41" hidden="1">
                <a:extLst>
                  <a:ext uri="{63B3BB69-23CF-44E3-9099-C40C66FF867C}">
                    <a14:compatExt spid="_x0000_s15401"/>
                  </a:ext>
                  <a:ext uri="{FF2B5EF4-FFF2-40B4-BE49-F238E27FC236}">
                    <a16:creationId xmlns:a16="http://schemas.microsoft.com/office/drawing/2014/main" id="{00000000-0008-0000-0200-0000293C0000}"/>
                  </a:ext>
                </a:extLst>
              </xdr:cNvPr>
              <xdr:cNvSpPr/>
            </xdr:nvSpPr>
            <xdr:spPr bwMode="auto">
              <a:xfrm>
                <a:off x="14676925" y="4554121"/>
                <a:ext cx="228429" cy="22833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2" name="Check Box 42" hidden="1">
                <a:extLst>
                  <a:ext uri="{63B3BB69-23CF-44E3-9099-C40C66FF867C}">
                    <a14:compatExt spid="_x0000_s15402"/>
                  </a:ext>
                  <a:ext uri="{FF2B5EF4-FFF2-40B4-BE49-F238E27FC236}">
                    <a16:creationId xmlns:a16="http://schemas.microsoft.com/office/drawing/2014/main" id="{00000000-0008-0000-0200-00002A3C0000}"/>
                  </a:ext>
                </a:extLst>
              </xdr:cNvPr>
              <xdr:cNvSpPr/>
            </xdr:nvSpPr>
            <xdr:spPr bwMode="auto">
              <a:xfrm>
                <a:off x="15363153" y="4580515"/>
                <a:ext cx="227103" cy="22848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3" name="Check Box 43" hidden="1">
                <a:extLst>
                  <a:ext uri="{63B3BB69-23CF-44E3-9099-C40C66FF867C}">
                    <a14:compatExt spid="_x0000_s15403"/>
                  </a:ext>
                  <a:ext uri="{FF2B5EF4-FFF2-40B4-BE49-F238E27FC236}">
                    <a16:creationId xmlns:a16="http://schemas.microsoft.com/office/drawing/2014/main" id="{00000000-0008-0000-0200-00002B3C0000}"/>
                  </a:ext>
                </a:extLst>
              </xdr:cNvPr>
              <xdr:cNvSpPr/>
            </xdr:nvSpPr>
            <xdr:spPr bwMode="auto">
              <a:xfrm>
                <a:off x="16077353" y="4563350"/>
                <a:ext cx="221137" cy="24822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4" name="Check Box 44" hidden="1">
                <a:extLst>
                  <a:ext uri="{63B3BB69-23CF-44E3-9099-C40C66FF867C}">
                    <a14:compatExt spid="_x0000_s15404"/>
                  </a:ext>
                  <a:ext uri="{FF2B5EF4-FFF2-40B4-BE49-F238E27FC236}">
                    <a16:creationId xmlns:a16="http://schemas.microsoft.com/office/drawing/2014/main" id="{00000000-0008-0000-0200-00002C3C0000}"/>
                  </a:ext>
                </a:extLst>
              </xdr:cNvPr>
              <xdr:cNvSpPr/>
            </xdr:nvSpPr>
            <xdr:spPr bwMode="auto">
              <a:xfrm>
                <a:off x="16784090" y="4567366"/>
                <a:ext cx="210293" cy="19058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5" name="Check Box 45" hidden="1">
                <a:extLst>
                  <a:ext uri="{63B3BB69-23CF-44E3-9099-C40C66FF867C}">
                    <a14:compatExt spid="_x0000_s15405"/>
                  </a:ext>
                  <a:ext uri="{FF2B5EF4-FFF2-40B4-BE49-F238E27FC236}">
                    <a16:creationId xmlns:a16="http://schemas.microsoft.com/office/drawing/2014/main" id="{00000000-0008-0000-0200-00002D3C0000}"/>
                  </a:ext>
                </a:extLst>
              </xdr:cNvPr>
              <xdr:cNvSpPr/>
            </xdr:nvSpPr>
            <xdr:spPr bwMode="auto">
              <a:xfrm>
                <a:off x="17561968" y="4541345"/>
                <a:ext cx="198415" cy="24046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6" name="Check Box 46" hidden="1">
                <a:extLst>
                  <a:ext uri="{63B3BB69-23CF-44E3-9099-C40C66FF867C}">
                    <a14:compatExt spid="_x0000_s15406"/>
                  </a:ext>
                  <a:ext uri="{FF2B5EF4-FFF2-40B4-BE49-F238E27FC236}">
                    <a16:creationId xmlns:a16="http://schemas.microsoft.com/office/drawing/2014/main" id="{00000000-0008-0000-0200-00002E3C0000}"/>
                  </a:ext>
                </a:extLst>
              </xdr:cNvPr>
              <xdr:cNvSpPr/>
            </xdr:nvSpPr>
            <xdr:spPr bwMode="auto">
              <a:xfrm>
                <a:off x="14678030" y="4788917"/>
                <a:ext cx="210003" cy="22421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7" name="Check Box 47" hidden="1">
                <a:extLst>
                  <a:ext uri="{63B3BB69-23CF-44E3-9099-C40C66FF867C}">
                    <a14:compatExt spid="_x0000_s15407"/>
                  </a:ext>
                  <a:ext uri="{FF2B5EF4-FFF2-40B4-BE49-F238E27FC236}">
                    <a16:creationId xmlns:a16="http://schemas.microsoft.com/office/drawing/2014/main" id="{00000000-0008-0000-0200-00002F3C0000}"/>
                  </a:ext>
                </a:extLst>
              </xdr:cNvPr>
              <xdr:cNvSpPr/>
            </xdr:nvSpPr>
            <xdr:spPr bwMode="auto">
              <a:xfrm>
                <a:off x="15371473" y="4817248"/>
                <a:ext cx="189975" cy="21909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8" name="Check Box 48" hidden="1">
                <a:extLst>
                  <a:ext uri="{63B3BB69-23CF-44E3-9099-C40C66FF867C}">
                    <a14:compatExt spid="_x0000_s15408"/>
                  </a:ext>
                  <a:ext uri="{FF2B5EF4-FFF2-40B4-BE49-F238E27FC236}">
                    <a16:creationId xmlns:a16="http://schemas.microsoft.com/office/drawing/2014/main" id="{00000000-0008-0000-0200-0000303C0000}"/>
                  </a:ext>
                </a:extLst>
              </xdr:cNvPr>
              <xdr:cNvSpPr/>
            </xdr:nvSpPr>
            <xdr:spPr bwMode="auto">
              <a:xfrm>
                <a:off x="16057885" y="4798328"/>
                <a:ext cx="204358" cy="25985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09" name="Check Box 49" hidden="1">
                <a:extLst>
                  <a:ext uri="{63B3BB69-23CF-44E3-9099-C40C66FF867C}">
                    <a14:compatExt spid="_x0000_s15409"/>
                  </a:ext>
                  <a:ext uri="{FF2B5EF4-FFF2-40B4-BE49-F238E27FC236}">
                    <a16:creationId xmlns:a16="http://schemas.microsoft.com/office/drawing/2014/main" id="{00000000-0008-0000-0200-0000313C0000}"/>
                  </a:ext>
                </a:extLst>
              </xdr:cNvPr>
              <xdr:cNvSpPr/>
            </xdr:nvSpPr>
            <xdr:spPr bwMode="auto">
              <a:xfrm>
                <a:off x="16780827" y="4777333"/>
                <a:ext cx="194804" cy="2496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10" name="Check Box 50" hidden="1">
                <a:extLst>
                  <a:ext uri="{63B3BB69-23CF-44E3-9099-C40C66FF867C}">
                    <a14:compatExt spid="_x0000_s15410"/>
                  </a:ext>
                  <a:ext uri="{FF2B5EF4-FFF2-40B4-BE49-F238E27FC236}">
                    <a16:creationId xmlns:a16="http://schemas.microsoft.com/office/drawing/2014/main" id="{00000000-0008-0000-0200-0000323C0000}"/>
                  </a:ext>
                </a:extLst>
              </xdr:cNvPr>
              <xdr:cNvSpPr/>
            </xdr:nvSpPr>
            <xdr:spPr bwMode="auto">
              <a:xfrm>
                <a:off x="17542464" y="4786563"/>
                <a:ext cx="214751" cy="21364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11" name="Check Box 51" hidden="1">
                <a:extLst>
                  <a:ext uri="{63B3BB69-23CF-44E3-9099-C40C66FF867C}">
                    <a14:compatExt spid="_x0000_s15411"/>
                  </a:ext>
                  <a:ext uri="{FF2B5EF4-FFF2-40B4-BE49-F238E27FC236}">
                    <a16:creationId xmlns:a16="http://schemas.microsoft.com/office/drawing/2014/main" id="{00000000-0008-0000-0200-0000333C0000}"/>
                  </a:ext>
                </a:extLst>
              </xdr:cNvPr>
              <xdr:cNvSpPr/>
            </xdr:nvSpPr>
            <xdr:spPr bwMode="auto">
              <a:xfrm>
                <a:off x="14675300" y="5010644"/>
                <a:ext cx="215341" cy="22916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0</xdr:col>
      <xdr:colOff>210109</xdr:colOff>
      <xdr:row>144</xdr:row>
      <xdr:rowOff>168924</xdr:rowOff>
    </xdr:from>
    <xdr:to>
      <xdr:col>0</xdr:col>
      <xdr:colOff>4190281</xdr:colOff>
      <xdr:row>151</xdr:row>
      <xdr:rowOff>145675</xdr:rowOff>
    </xdr:to>
    <xdr:grpSp>
      <xdr:nvGrpSpPr>
        <xdr:cNvPr id="15432" name="グループ化 15431">
          <a:extLst>
            <a:ext uri="{FF2B5EF4-FFF2-40B4-BE49-F238E27FC236}">
              <a16:creationId xmlns:a16="http://schemas.microsoft.com/office/drawing/2014/main" id="{00000000-0008-0000-0200-0000483C0000}"/>
            </a:ext>
          </a:extLst>
        </xdr:cNvPr>
        <xdr:cNvGrpSpPr/>
      </xdr:nvGrpSpPr>
      <xdr:grpSpPr>
        <a:xfrm>
          <a:off x="210109" y="34988091"/>
          <a:ext cx="3980172" cy="1624576"/>
          <a:chOff x="257734" y="33937407"/>
          <a:chExt cx="4084725" cy="1137622"/>
        </a:xfrm>
      </xdr:grpSpPr>
      <xdr:sp macro="" textlink="">
        <xdr:nvSpPr>
          <xdr:cNvPr id="15435" name="右大かっこ 15434">
            <a:extLst>
              <a:ext uri="{FF2B5EF4-FFF2-40B4-BE49-F238E27FC236}">
                <a16:creationId xmlns:a16="http://schemas.microsoft.com/office/drawing/2014/main" id="{00000000-0008-0000-0200-00004B3C0000}"/>
              </a:ext>
            </a:extLst>
          </xdr:cNvPr>
          <xdr:cNvSpPr/>
        </xdr:nvSpPr>
        <xdr:spPr>
          <a:xfrm rot="10800000">
            <a:off x="4295539" y="33944324"/>
            <a:ext cx="46920" cy="740456"/>
          </a:xfrm>
          <a:prstGeom prst="rightBracket">
            <a:avLst/>
          </a:prstGeom>
          <a:ln w="28575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436" name="フリーフォーム: 図形 15435">
            <a:extLst>
              <a:ext uri="{FF2B5EF4-FFF2-40B4-BE49-F238E27FC236}">
                <a16:creationId xmlns:a16="http://schemas.microsoft.com/office/drawing/2014/main" id="{00000000-0008-0000-0200-00004C3C0000}"/>
              </a:ext>
            </a:extLst>
          </xdr:cNvPr>
          <xdr:cNvSpPr/>
        </xdr:nvSpPr>
        <xdr:spPr>
          <a:xfrm>
            <a:off x="3630250" y="34185028"/>
            <a:ext cx="675050" cy="231971"/>
          </a:xfrm>
          <a:custGeom>
            <a:avLst/>
            <a:gdLst>
              <a:gd name="connsiteX0" fmla="*/ 0 w 657225"/>
              <a:gd name="connsiteY0" fmla="*/ 0 h 219075"/>
              <a:gd name="connsiteX1" fmla="*/ 352425 w 657225"/>
              <a:gd name="connsiteY1" fmla="*/ 0 h 219075"/>
              <a:gd name="connsiteX2" fmla="*/ 638175 w 657225"/>
              <a:gd name="connsiteY2" fmla="*/ 200025 h 219075"/>
              <a:gd name="connsiteX3" fmla="*/ 657225 w 657225"/>
              <a:gd name="connsiteY3" fmla="*/ 219075 h 2190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657225" h="219075">
                <a:moveTo>
                  <a:pt x="0" y="0"/>
                </a:moveTo>
                <a:lnTo>
                  <a:pt x="352425" y="0"/>
                </a:lnTo>
                <a:lnTo>
                  <a:pt x="638175" y="200025"/>
                </a:lnTo>
                <a:lnTo>
                  <a:pt x="657225" y="219075"/>
                </a:lnTo>
              </a:path>
            </a:pathLst>
          </a:cu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437" name="テキスト ボックス 15436">
            <a:extLst>
              <a:ext uri="{FF2B5EF4-FFF2-40B4-BE49-F238E27FC236}">
                <a16:creationId xmlns:a16="http://schemas.microsoft.com/office/drawing/2014/main" id="{00000000-0008-0000-0200-00004D3C0000}"/>
              </a:ext>
            </a:extLst>
          </xdr:cNvPr>
          <xdr:cNvSpPr txBox="1"/>
        </xdr:nvSpPr>
        <xdr:spPr>
          <a:xfrm>
            <a:off x="257734" y="33937407"/>
            <a:ext cx="3602453" cy="113762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>
                <a:latin typeface="游ゴシック" panose="020B0400000000000000" pitchFamily="50" charset="-128"/>
                <a:ea typeface="游ゴシック" panose="020B0400000000000000" pitchFamily="50" charset="-128"/>
              </a:rPr>
              <a:t>「</a:t>
            </a:r>
            <a:r>
              <a:rPr kumimoji="1" lang="en-US" altLang="ja-JP" sz="1100">
                <a:latin typeface="游ゴシック" panose="020B0400000000000000" pitchFamily="50" charset="-128"/>
                <a:ea typeface="游ゴシック" panose="020B0400000000000000" pitchFamily="50" charset="-128"/>
              </a:rPr>
              <a:t>ZEH</a:t>
            </a:r>
            <a:r>
              <a:rPr kumimoji="1" lang="ja-JP" altLang="en-US" sz="1100">
                <a:latin typeface="游ゴシック" panose="020B0400000000000000" pitchFamily="50" charset="-128"/>
                <a:ea typeface="游ゴシック" panose="020B0400000000000000" pitchFamily="50" charset="-128"/>
              </a:rPr>
              <a:t>普及実績 追加報告」シートの数値と一致していない場合、セルが赤く表示されます。</a:t>
            </a:r>
            <a:endParaRPr kumimoji="1" lang="en-US" altLang="ja-JP" sz="110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  <a:p>
            <a:r>
              <a:rPr kumimoji="1" lang="ja-JP" altLang="en-US" sz="1100">
                <a:latin typeface="游ゴシック" panose="020B0400000000000000" pitchFamily="50" charset="-128"/>
                <a:ea typeface="游ゴシック" panose="020B0400000000000000" pitchFamily="50" charset="-128"/>
              </a:rPr>
              <a:t>数値を「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ZEH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普及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実績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 追加報告</a:t>
            </a:r>
            <a:r>
              <a:rPr kumimoji="1" lang="ja-JP" altLang="en-US" sz="1100">
                <a:latin typeface="游ゴシック" panose="020B0400000000000000" pitchFamily="50" charset="-128"/>
                <a:ea typeface="游ゴシック" panose="020B0400000000000000" pitchFamily="50" charset="-128"/>
              </a:rPr>
              <a:t>」と一致させてください。</a:t>
            </a:r>
            <a:endParaRPr kumimoji="1" lang="en-US" altLang="ja-JP" sz="1100"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</xdr:txBody>
      </xdr:sp>
      <xdr:sp macro="" textlink="">
        <xdr:nvSpPr>
          <xdr:cNvPr id="15438" name="テキスト ボックス 1543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4E3C0000}"/>
              </a:ext>
            </a:extLst>
          </xdr:cNvPr>
          <xdr:cNvSpPr txBox="1"/>
        </xdr:nvSpPr>
        <xdr:spPr>
          <a:xfrm>
            <a:off x="364028" y="34697247"/>
            <a:ext cx="3312154" cy="2236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200" b="1">
                <a:solidFill>
                  <a:schemeClr val="accent1"/>
                </a:solidFill>
                <a:latin typeface="游ゴシック" panose="020B0400000000000000" pitchFamily="50" charset="-128"/>
                <a:ea typeface="游ゴシック" panose="020B0400000000000000" pitchFamily="50" charset="-128"/>
              </a:rPr>
              <a:t>「</a:t>
            </a:r>
            <a:r>
              <a:rPr kumimoji="1" lang="en-US" altLang="ja-JP" sz="1100">
                <a:solidFill>
                  <a:schemeClr val="accent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ZEH</a:t>
            </a:r>
            <a:r>
              <a:rPr kumimoji="1" lang="ja-JP" altLang="ja-JP" sz="1100">
                <a:solidFill>
                  <a:schemeClr val="accent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普及</a:t>
            </a:r>
            <a:r>
              <a:rPr kumimoji="1" lang="ja-JP" altLang="en-US" sz="1100">
                <a:solidFill>
                  <a:schemeClr val="accent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実績</a:t>
            </a:r>
            <a:r>
              <a:rPr kumimoji="1" lang="ja-JP" altLang="ja-JP" sz="1100">
                <a:solidFill>
                  <a:schemeClr val="accent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 追加報告</a:t>
            </a:r>
            <a:r>
              <a:rPr kumimoji="1" lang="ja-JP" altLang="en-US" sz="1200" b="1">
                <a:solidFill>
                  <a:schemeClr val="accent1"/>
                </a:solidFill>
                <a:latin typeface="游ゴシック" panose="020B0400000000000000" pitchFamily="50" charset="-128"/>
                <a:ea typeface="游ゴシック" panose="020B0400000000000000" pitchFamily="50" charset="-128"/>
              </a:rPr>
              <a:t>」</a:t>
            </a:r>
            <a:r>
              <a:rPr kumimoji="1" lang="ja-JP" altLang="en-US" sz="1100" b="0">
                <a:solidFill>
                  <a:schemeClr val="accent1"/>
                </a:solidFill>
                <a:latin typeface="游ゴシック" panose="020B0400000000000000" pitchFamily="50" charset="-128"/>
                <a:ea typeface="游ゴシック" panose="020B0400000000000000" pitchFamily="50" charset="-128"/>
              </a:rPr>
              <a:t>シートはこちら</a:t>
            </a:r>
            <a:endParaRPr kumimoji="1" lang="ja-JP" altLang="en-US" sz="1200" b="0">
              <a:solidFill>
                <a:schemeClr val="accent1"/>
              </a:solidFill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</xdr:txBody>
      </xdr:sp>
    </xdr:grpSp>
    <xdr:clientData/>
  </xdr:twoCellAnchor>
  <xdr:twoCellAnchor>
    <xdr:from>
      <xdr:col>0</xdr:col>
      <xdr:colOff>211418</xdr:colOff>
      <xdr:row>5</xdr:row>
      <xdr:rowOff>168202</xdr:rowOff>
    </xdr:from>
    <xdr:to>
      <xdr:col>0</xdr:col>
      <xdr:colOff>923952</xdr:colOff>
      <xdr:row>6</xdr:row>
      <xdr:rowOff>188231</xdr:rowOff>
    </xdr:to>
    <xdr:grpSp>
      <xdr:nvGrpSpPr>
        <xdr:cNvPr id="15519" name="グループ化 15518">
          <a:extLst>
            <a:ext uri="{FF2B5EF4-FFF2-40B4-BE49-F238E27FC236}">
              <a16:creationId xmlns:a16="http://schemas.microsoft.com/office/drawing/2014/main" id="{00000000-0008-0000-0200-00009F3C0000}"/>
            </a:ext>
          </a:extLst>
        </xdr:cNvPr>
        <xdr:cNvGrpSpPr/>
      </xdr:nvGrpSpPr>
      <xdr:grpSpPr>
        <a:xfrm>
          <a:off x="211418" y="2578027"/>
          <a:ext cx="709359" cy="298371"/>
          <a:chOff x="742963" y="1323982"/>
          <a:chExt cx="698594" cy="247652"/>
        </a:xfrm>
      </xdr:grpSpPr>
      <xdr:sp macro="" textlink="">
        <xdr:nvSpPr>
          <xdr:cNvPr id="15517" name="テキスト ボックス 15516">
            <a:extLst>
              <a:ext uri="{FF2B5EF4-FFF2-40B4-BE49-F238E27FC236}">
                <a16:creationId xmlns:a16="http://schemas.microsoft.com/office/drawing/2014/main" id="{00000000-0008-0000-0200-00009D3C0000}"/>
              </a:ext>
            </a:extLst>
          </xdr:cNvPr>
          <xdr:cNvSpPr txBox="1"/>
        </xdr:nvSpPr>
        <xdr:spPr>
          <a:xfrm>
            <a:off x="765655" y="1369905"/>
            <a:ext cx="675902" cy="15591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rPr>
              <a:t>北海道</a:t>
            </a:r>
            <a:endParaRPr lang="ja-JP" altLang="ja-JP">
              <a:effectLst/>
              <a:latin typeface="游ゴシック" panose="020B0400000000000000" pitchFamily="50" charset="-128"/>
              <a:ea typeface="游ゴシック" panose="020B0400000000000000" pitchFamily="50" charset="-128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5413" name="Check Box 53" hidden="1">
                <a:extLst>
                  <a:ext uri="{63B3BB69-23CF-44E3-9099-C40C66FF867C}">
                    <a14:compatExt spid="_x0000_s15413"/>
                  </a:ext>
                  <a:ext uri="{FF2B5EF4-FFF2-40B4-BE49-F238E27FC236}">
                    <a16:creationId xmlns:a16="http://schemas.microsoft.com/office/drawing/2014/main" id="{00000000-0008-0000-0200-0000353C0000}"/>
                  </a:ext>
                </a:extLst>
              </xdr:cNvPr>
              <xdr:cNvSpPr/>
            </xdr:nvSpPr>
            <xdr:spPr bwMode="auto">
              <a:xfrm>
                <a:off x="742963" y="1323982"/>
                <a:ext cx="215901" cy="24765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12</xdr:col>
      <xdr:colOff>96931</xdr:colOff>
      <xdr:row>0</xdr:row>
      <xdr:rowOff>143435</xdr:rowOff>
    </xdr:from>
    <xdr:to>
      <xdr:col>19</xdr:col>
      <xdr:colOff>171264</xdr:colOff>
      <xdr:row>3</xdr:row>
      <xdr:rowOff>380999</xdr:rowOff>
    </xdr:to>
    <xdr:sp macro="" textlink="">
      <xdr:nvSpPr>
        <xdr:cNvPr id="15518" name="吹き出し: 折線 15517">
          <a:extLst>
            <a:ext uri="{FF2B5EF4-FFF2-40B4-BE49-F238E27FC236}">
              <a16:creationId xmlns:a16="http://schemas.microsoft.com/office/drawing/2014/main" id="{00000000-0008-0000-0200-00009E3C0000}"/>
            </a:ext>
          </a:extLst>
        </xdr:cNvPr>
        <xdr:cNvSpPr/>
      </xdr:nvSpPr>
      <xdr:spPr>
        <a:xfrm>
          <a:off x="13924990" y="143435"/>
          <a:ext cx="4310156" cy="1402976"/>
        </a:xfrm>
        <a:prstGeom prst="borderCallout2">
          <a:avLst>
            <a:gd name="adj1" fmla="val 60438"/>
            <a:gd name="adj2" fmla="val 181"/>
            <a:gd name="adj3" fmla="val 60875"/>
            <a:gd name="adj4" fmla="val -57169"/>
            <a:gd name="adj5" fmla="val 83875"/>
            <a:gd name="adj6" fmla="val -67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chemeClr val="accent3">
              <a:lumMod val="40000"/>
              <a:lumOff val="6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baseline="0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「</a:t>
          </a:r>
          <a:r>
            <a:rPr kumimoji="1" lang="en-US" altLang="ja-JP" sz="1100" b="1" i="0" baseline="0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ZEH</a:t>
          </a:r>
          <a:r>
            <a:rPr kumimoji="1" lang="ja-JP" altLang="en-US" sz="1100" b="1" i="0" baseline="0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基準の水準の省エネルギー性能を確保した住宅」とは</a:t>
          </a:r>
          <a:endParaRPr kumimoji="1" lang="en-US" altLang="ja-JP" sz="1100" b="1" i="0" baseline="0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</a:t>
          </a:r>
          <a:r>
            <a:rPr kumimoji="1" lang="ja-JP" altLang="ja-JP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強化外皮基準への適合及び再生可能エネルギーを除いた</a:t>
          </a:r>
          <a:endParaRPr kumimoji="1" lang="en-US" altLang="ja-JP" sz="1100" b="1" i="0" baseline="0">
            <a:solidFill>
              <a:srgbClr val="FF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</a:t>
          </a:r>
          <a:r>
            <a:rPr kumimoji="1" lang="ja-JP" altLang="ja-JP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一次エネルギー消費量を</a:t>
          </a:r>
          <a:r>
            <a:rPr kumimoji="1" lang="ja-JP" altLang="en-US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、</a:t>
          </a:r>
          <a:r>
            <a:rPr kumimoji="1" lang="ja-JP" altLang="ja-JP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現行の省エネルギー基準値から</a:t>
          </a:r>
          <a:endParaRPr kumimoji="1" lang="en-US" altLang="ja-JP" sz="1100" b="1" i="0" baseline="0">
            <a:solidFill>
              <a:srgbClr val="FF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</a:t>
          </a:r>
          <a:r>
            <a:rPr kumimoji="1" lang="en-US" altLang="ja-JP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20%</a:t>
          </a:r>
          <a:r>
            <a:rPr kumimoji="1" lang="ja-JP" altLang="ja-JP" sz="1100" b="1" i="0" baseline="0">
              <a:solidFill>
                <a:srgbClr val="FF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削減した住宅を指します。</a:t>
          </a:r>
          <a:endParaRPr lang="ja-JP" altLang="ja-JP" sz="1100">
            <a:solidFill>
              <a:srgbClr val="FF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  <xdr:twoCellAnchor>
    <xdr:from>
      <xdr:col>0</xdr:col>
      <xdr:colOff>87964</xdr:colOff>
      <xdr:row>0</xdr:row>
      <xdr:rowOff>150531</xdr:rowOff>
    </xdr:from>
    <xdr:to>
      <xdr:col>0</xdr:col>
      <xdr:colOff>4126939</xdr:colOff>
      <xdr:row>3</xdr:row>
      <xdr:rowOff>818030</xdr:rowOff>
    </xdr:to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/>
      </xdr:nvSpPr>
      <xdr:spPr>
        <a:xfrm>
          <a:off x="87964" y="150531"/>
          <a:ext cx="4038975" cy="1978587"/>
        </a:xfrm>
        <a:prstGeom prst="rect">
          <a:avLst/>
        </a:prstGeom>
        <a:solidFill>
          <a:srgbClr val="DCE6F1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【</a:t>
          </a:r>
          <a:r>
            <a:rPr kumimoji="1" lang="ja-JP" altLang="en-US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入力時の注意事項</a:t>
          </a:r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】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全ての対応可能エリアにチェックを入れてください。</a:t>
          </a:r>
          <a:endParaRPr kumimoji="1" lang="en-US" altLang="ja-JP" sz="1100" b="1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・ポータルサイトにおける「対応可能エリア」にて選択した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都道府県のみ数値を入力してください。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なお「対応可能エリア」の変更をご希望の場合は、変更後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のエリアで入力してください。</a:t>
          </a:r>
          <a:endParaRPr kumimoji="1" lang="en-US" altLang="ja-JP" sz="1100" b="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実績がない場合は「０」を入力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・入力完了後、最下部の合計数値をご確認ください。</a:t>
          </a: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9526</xdr:rowOff>
    </xdr:from>
    <xdr:to>
      <xdr:col>6</xdr:col>
      <xdr:colOff>9526</xdr:colOff>
      <xdr:row>13</xdr:row>
      <xdr:rowOff>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7905750" y="2162176"/>
          <a:ext cx="2981326" cy="196215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19050</xdr:colOff>
      <xdr:row>2</xdr:row>
      <xdr:rowOff>206375</xdr:rowOff>
    </xdr:from>
    <xdr:to>
      <xdr:col>5</xdr:col>
      <xdr:colOff>228600</xdr:colOff>
      <xdr:row>4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915275" y="1901825"/>
          <a:ext cx="209550" cy="250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latin typeface="游ゴシック" panose="020B0400000000000000" pitchFamily="50" charset="-128"/>
              <a:ea typeface="游ゴシック" panose="020B0400000000000000" pitchFamily="50" charset="-128"/>
            </a:rPr>
            <a:t>１</a:t>
          </a:r>
        </a:p>
      </xdr:txBody>
    </xdr:sp>
    <xdr:clientData/>
  </xdr:twoCellAnchor>
  <xdr:twoCellAnchor>
    <xdr:from>
      <xdr:col>7</xdr:col>
      <xdr:colOff>0</xdr:colOff>
      <xdr:row>3</xdr:row>
      <xdr:rowOff>228599</xdr:rowOff>
    </xdr:from>
    <xdr:to>
      <xdr:col>8</xdr:col>
      <xdr:colOff>0</xdr:colOff>
      <xdr:row>12</xdr:row>
      <xdr:rowOff>219075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3858875" y="2152649"/>
          <a:ext cx="1266825" cy="1962151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2</xdr:row>
      <xdr:rowOff>219075</xdr:rowOff>
    </xdr:from>
    <xdr:to>
      <xdr:col>6</xdr:col>
      <xdr:colOff>209550</xdr:colOff>
      <xdr:row>4</xdr:row>
      <xdr:rowOff>19050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10877550" y="590550"/>
          <a:ext cx="209550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latin typeface="游ゴシック" panose="020B0400000000000000" pitchFamily="50" charset="-128"/>
              <a:ea typeface="游ゴシック" panose="020B0400000000000000" pitchFamily="50" charset="-128"/>
            </a:rPr>
            <a:t>２</a:t>
          </a:r>
        </a:p>
      </xdr:txBody>
    </xdr:sp>
    <xdr:clientData/>
  </xdr:twoCellAnchor>
  <xdr:twoCellAnchor>
    <xdr:from>
      <xdr:col>6</xdr:col>
      <xdr:colOff>2968625</xdr:colOff>
      <xdr:row>2</xdr:row>
      <xdr:rowOff>206375</xdr:rowOff>
    </xdr:from>
    <xdr:to>
      <xdr:col>7</xdr:col>
      <xdr:colOff>200025</xdr:colOff>
      <xdr:row>4</xdr:row>
      <xdr:rowOff>6350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13846175" y="1901825"/>
          <a:ext cx="212725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latin typeface="游ゴシック" panose="020B0400000000000000" pitchFamily="50" charset="-128"/>
              <a:ea typeface="游ゴシック" panose="020B0400000000000000" pitchFamily="50" charset="-128"/>
            </a:rPr>
            <a:t>３</a:t>
          </a:r>
        </a:p>
      </xdr:txBody>
    </xdr:sp>
    <xdr:clientData/>
  </xdr:twoCellAnchor>
  <xdr:twoCellAnchor>
    <xdr:from>
      <xdr:col>6</xdr:col>
      <xdr:colOff>0</xdr:colOff>
      <xdr:row>4</xdr:row>
      <xdr:rowOff>6350</xdr:rowOff>
    </xdr:from>
    <xdr:to>
      <xdr:col>6</xdr:col>
      <xdr:colOff>2971800</xdr:colOff>
      <xdr:row>12</xdr:row>
      <xdr:rowOff>225425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10877550" y="2159000"/>
          <a:ext cx="2971800" cy="196215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47625</xdr:colOff>
      <xdr:row>0</xdr:row>
      <xdr:rowOff>82550</xdr:rowOff>
    </xdr:from>
    <xdr:to>
      <xdr:col>4</xdr:col>
      <xdr:colOff>47625</xdr:colOff>
      <xdr:row>0</xdr:row>
      <xdr:rowOff>1320800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209550" y="82550"/>
          <a:ext cx="7229475" cy="1238250"/>
        </a:xfrm>
        <a:prstGeom prst="rect">
          <a:avLst/>
        </a:prstGeom>
        <a:solidFill>
          <a:srgbClr val="DCE6F1"/>
        </a:solidFill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【</a:t>
          </a:r>
          <a:r>
            <a:rPr kumimoji="1" lang="ja-JP" altLang="en-US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入力時の注意事項</a:t>
          </a:r>
          <a:r>
            <a:rPr kumimoji="1" lang="en-US" altLang="ja-JP" sz="11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】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・支店名等の前には、グループ番号を記載してください。</a:t>
          </a:r>
          <a:endParaRPr kumimoji="1" lang="en-US" altLang="ja-JP" sz="1100" b="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・グループ番号と支店名等の間には全角スペースを入れてください。</a:t>
          </a:r>
          <a:endParaRPr kumimoji="1" lang="en-US" altLang="ja-JP" sz="1100" b="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・</a:t>
          </a:r>
          <a:r>
            <a:rPr kumimoji="1" lang="en-US" altLang="ja-JP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1</a:t>
          </a:r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行に</a:t>
          </a:r>
          <a:r>
            <a:rPr kumimoji="1" lang="en-US" altLang="ja-JP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1</a:t>
          </a:r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支店ごとで情報を入力してください。</a:t>
          </a: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  <xdr:twoCellAnchor>
    <xdr:from>
      <xdr:col>5</xdr:col>
      <xdr:colOff>57149</xdr:colOff>
      <xdr:row>14</xdr:row>
      <xdr:rowOff>142875</xdr:rowOff>
    </xdr:from>
    <xdr:to>
      <xdr:col>6</xdr:col>
      <xdr:colOff>302559</xdr:colOff>
      <xdr:row>24</xdr:row>
      <xdr:rowOff>0</xdr:rowOff>
    </xdr:to>
    <xdr:sp macro="" textlink="">
      <xdr:nvSpPr>
        <xdr:cNvPr id="16" name="吹き出し: 角を丸めた四角形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7946090" y="4468346"/>
          <a:ext cx="3226175" cy="2098301"/>
        </a:xfrm>
        <a:prstGeom prst="wedgeRoundRectCallout">
          <a:avLst>
            <a:gd name="adj1" fmla="val -11527"/>
            <a:gd name="adj2" fmla="val -69767"/>
            <a:gd name="adj3" fmla="val 16667"/>
          </a:avLst>
        </a:prstGeom>
        <a:solidFill>
          <a:srgbClr val="EEF3F8"/>
        </a:solidFill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＜</a:t>
          </a:r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1.</a:t>
          </a:r>
          <a:r>
            <a:rPr kumimoji="1" lang="en-US" altLang="ja-JP" sz="1100" b="1" baseline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 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変更前＞</a:t>
          </a: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ポータルサイトに現在登録されて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いる情報を入力してください。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3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支店等の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追加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をしたい場合は、空欄としてください。</a:t>
          </a:r>
          <a:endParaRPr kumimoji="1" lang="en-US" altLang="ja-JP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en-US" altLang="ja-JP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削除した支店等を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再度登録</a:t>
          </a:r>
          <a:r>
            <a:rPr kumimoji="1" lang="ja-JP" altLang="en-US" sz="110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したい場合は、末尾に「削除」をつけてください。</a:t>
          </a: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  <xdr:twoCellAnchor>
    <xdr:from>
      <xdr:col>6</xdr:col>
      <xdr:colOff>371661</xdr:colOff>
      <xdr:row>14</xdr:row>
      <xdr:rowOff>133350</xdr:rowOff>
    </xdr:from>
    <xdr:to>
      <xdr:col>7</xdr:col>
      <xdr:colOff>526676</xdr:colOff>
      <xdr:row>23</xdr:row>
      <xdr:rowOff>216087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11241367" y="4458821"/>
          <a:ext cx="3135780" cy="2099795"/>
        </a:xfrm>
        <a:prstGeom prst="wedgeRoundRectCallout">
          <a:avLst>
            <a:gd name="adj1" fmla="val -21052"/>
            <a:gd name="adj2" fmla="val -70712"/>
            <a:gd name="adj3" fmla="val 16667"/>
          </a:avLst>
        </a:prstGeom>
        <a:solidFill>
          <a:srgbClr val="EEF3F8"/>
        </a:solidFill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ja-JP" altLang="en-US" b="1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＜</a:t>
          </a:r>
          <a:r>
            <a:rPr lang="en-US" altLang="ja-JP" b="1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2.</a:t>
          </a:r>
          <a:r>
            <a:rPr lang="en-US" altLang="ja-JP" b="1" baseline="0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 </a:t>
          </a:r>
          <a:r>
            <a:rPr lang="ja-JP" altLang="en-US" b="1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変更後＞</a:t>
          </a:r>
        </a:p>
        <a:p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変更後の登録情報を入力してください。</a:t>
          </a:r>
          <a:endParaRPr lang="en-US" altLang="ja-JP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endParaRPr lang="ja-JP" altLang="en-US" sz="600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r>
            <a:rPr lang="en-US" altLang="ja-JP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支店等の</a:t>
          </a:r>
          <a:r>
            <a:rPr lang="ja-JP" altLang="en-US" b="1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削除</a:t>
          </a:r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をしたい場合は、</a:t>
          </a:r>
          <a:br>
            <a:rPr lang="en-US" altLang="ja-JP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</a:br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　空欄としてください。</a:t>
          </a:r>
          <a:endParaRPr lang="en-US" altLang="ja-JP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r>
            <a:rPr lang="en-US" altLang="ja-JP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※</a:t>
          </a:r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削除した支店等を</a:t>
          </a:r>
          <a:r>
            <a:rPr lang="ja-JP" altLang="en-US" b="1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再度登録</a:t>
          </a:r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したい場合は、</a:t>
          </a:r>
          <a:endParaRPr lang="en-US" altLang="ja-JP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r>
            <a:rPr lang="ja-JP" altLang="en-US">
              <a:solidFill>
                <a:sysClr val="windowText" lastClr="000000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</a:rPr>
            <a:t>　末尾に「更新」をつけてください。</a:t>
          </a:r>
        </a:p>
        <a:p>
          <a:endParaRPr lang="ja-JP" altLang="en-US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endParaRPr lang="ja-JP" altLang="ja-JP">
            <a:solidFill>
              <a:sysClr val="windowText" lastClr="000000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  <xdr:twoCellAnchor>
    <xdr:from>
      <xdr:col>7</xdr:col>
      <xdr:colOff>579158</xdr:colOff>
      <xdr:row>14</xdr:row>
      <xdr:rowOff>163606</xdr:rowOff>
    </xdr:from>
    <xdr:to>
      <xdr:col>10</xdr:col>
      <xdr:colOff>73960</xdr:colOff>
      <xdr:row>24</xdr:row>
      <xdr:rowOff>0</xdr:rowOff>
    </xdr:to>
    <xdr:sp macro="" textlink="">
      <xdr:nvSpPr>
        <xdr:cNvPr id="18" name="吹き出し: 角を丸めた四角形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14429629" y="4489077"/>
          <a:ext cx="1993713" cy="2077570"/>
        </a:xfrm>
        <a:prstGeom prst="wedgeRoundRectCallout">
          <a:avLst>
            <a:gd name="adj1" fmla="val -43842"/>
            <a:gd name="adj2" fmla="val -70918"/>
            <a:gd name="adj3" fmla="val 16667"/>
          </a:avLst>
        </a:prstGeom>
        <a:solidFill>
          <a:srgbClr val="EEF3F8"/>
        </a:solidFill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＜</a:t>
          </a:r>
          <a:r>
            <a:rPr kumimoji="1" lang="en-US" altLang="ja-JP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3.</a:t>
          </a:r>
          <a:r>
            <a:rPr kumimoji="1" lang="en-US" altLang="ja-JP" sz="1100" b="1" baseline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 </a:t>
          </a:r>
          <a:r>
            <a:rPr kumimoji="1" lang="ja-JP" altLang="en-US" sz="1100" b="1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変更内容＞</a:t>
          </a: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変更内容をプルダウンで</a:t>
          </a:r>
          <a:endParaRPr kumimoji="1" lang="en-US" altLang="ja-JP" sz="1100" b="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選択してください。</a:t>
          </a:r>
          <a:endParaRPr kumimoji="1" lang="en-US" altLang="ja-JP" sz="1100" b="0">
            <a:solidFill>
              <a:sysClr val="windowText" lastClr="000000"/>
            </a:solidFill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93568</xdr:colOff>
      <xdr:row>0</xdr:row>
      <xdr:rowOff>102908</xdr:rowOff>
    </xdr:from>
    <xdr:to>
      <xdr:col>0</xdr:col>
      <xdr:colOff>2392269</xdr:colOff>
      <xdr:row>7</xdr:row>
      <xdr:rowOff>52917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93568" y="102908"/>
          <a:ext cx="2298701" cy="2500592"/>
        </a:xfrm>
        <a:prstGeom prst="rect">
          <a:avLst/>
        </a:prstGeom>
        <a:solidFill>
          <a:srgbClr val="DCE6F1"/>
        </a:solidFill>
        <a:ln w="28575" cmpd="sng">
          <a:solidFill>
            <a:schemeClr val="accent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【</a:t>
          </a:r>
          <a:r>
            <a:rPr kumimoji="1" lang="ja-JP" altLang="en-US" sz="12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入力時の注意事項</a:t>
          </a:r>
          <a:r>
            <a:rPr kumimoji="1" lang="en-US" altLang="ja-JP" sz="1200" b="1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】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・</a:t>
          </a:r>
          <a:r>
            <a:rPr kumimoji="1" lang="ja-JP" altLang="ja-JP" sz="105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本社の役員のみ</a:t>
          </a:r>
          <a:r>
            <a:rPr kumimoji="1" lang="ja-JP" altLang="en-US" sz="105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を記載</a:t>
          </a:r>
          <a:r>
            <a:rPr kumimoji="1" lang="ja-JP" altLang="en-US" sz="105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して</a:t>
          </a:r>
          <a:endParaRPr kumimoji="1" lang="en-US" altLang="ja-JP" sz="1050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ください。</a:t>
          </a:r>
          <a:endParaRPr kumimoji="1" lang="en-US" altLang="ja-JP" sz="1050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・変更のない役員も含む</a:t>
          </a:r>
          <a:r>
            <a:rPr kumimoji="1" lang="ja-JP" altLang="en-US" sz="105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全役員の</a:t>
          </a:r>
          <a:endParaRPr kumimoji="1" lang="en-US" altLang="ja-JP" sz="1050" b="1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</a:t>
          </a:r>
          <a:r>
            <a:rPr kumimoji="1" lang="ja-JP" altLang="en-US" sz="1050" b="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情報</a:t>
          </a:r>
          <a:r>
            <a:rPr kumimoji="1" lang="ja-JP" altLang="en-US" sz="105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を変更前・変更後に、</a:t>
          </a:r>
          <a:endParaRPr kumimoji="1" lang="en-US" altLang="ja-JP" sz="1050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　それぞれご記載ください。</a:t>
          </a:r>
          <a:endParaRPr kumimoji="1" lang="en-US" altLang="ja-JP" sz="1050">
            <a:solidFill>
              <a:schemeClr val="dk1"/>
            </a:solidFill>
            <a:effectLst/>
            <a:latin typeface="游ゴシック" panose="020B0400000000000000" pitchFamily="50" charset="-128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0</xdr:col>
      <xdr:colOff>353644</xdr:colOff>
      <xdr:row>5</xdr:row>
      <xdr:rowOff>104603</xdr:rowOff>
    </xdr:from>
    <xdr:to>
      <xdr:col>0</xdr:col>
      <xdr:colOff>1869212</xdr:colOff>
      <xdr:row>6</xdr:row>
      <xdr:rowOff>106455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pSpPr/>
      </xdr:nvGrpSpPr>
      <xdr:grpSpPr>
        <a:xfrm>
          <a:off x="350469" y="1959861"/>
          <a:ext cx="1518743" cy="344752"/>
          <a:chOff x="505764" y="1105627"/>
          <a:chExt cx="1337234" cy="404017"/>
        </a:xfrm>
      </xdr:grpSpPr>
      <xdr:sp macro="" textlink="" fLocksText="0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/>
        </xdr:nvSpPr>
        <xdr:spPr>
          <a:xfrm>
            <a:off x="505764" y="1157417"/>
            <a:ext cx="1337234" cy="352227"/>
          </a:xfrm>
          <a:prstGeom prst="rect">
            <a:avLst/>
          </a:prstGeom>
          <a:solidFill>
            <a:schemeClr val="bg1"/>
          </a:solidFill>
          <a:ln w="698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1200" b="1"/>
              <a:t>　　　上記確認済み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2289" name="Check Box 1" hidden="1">
                <a:extLst>
                  <a:ext uri="{63B3BB69-23CF-44E3-9099-C40C66FF867C}">
                    <a14:compatExt spid="_x0000_s12289"/>
                  </a:ext>
                  <a:ext uri="{FF2B5EF4-FFF2-40B4-BE49-F238E27FC236}">
                    <a16:creationId xmlns:a16="http://schemas.microsoft.com/office/drawing/2014/main" id="{00000000-0008-0000-0400-000001300000}"/>
                  </a:ext>
                </a:extLst>
              </xdr:cNvPr>
              <xdr:cNvSpPr/>
            </xdr:nvSpPr>
            <xdr:spPr bwMode="auto">
              <a:xfrm>
                <a:off x="672726" y="1105627"/>
                <a:ext cx="246155" cy="32869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21</xdr:col>
      <xdr:colOff>838200</xdr:colOff>
      <xdr:row>6</xdr:row>
      <xdr:rowOff>247650</xdr:rowOff>
    </xdr:from>
    <xdr:to>
      <xdr:col>23</xdr:col>
      <xdr:colOff>1066800</xdr:colOff>
      <xdr:row>8</xdr:row>
      <xdr:rowOff>342900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20516850" y="2466975"/>
          <a:ext cx="2514600" cy="800100"/>
        </a:xfrm>
        <a:prstGeom prst="wedgeRectCallout">
          <a:avLst>
            <a:gd name="adj1" fmla="val -26594"/>
            <a:gd name="adj2" fmla="val -75761"/>
          </a:avLst>
        </a:prstGeom>
        <a:solidFill>
          <a:srgbClr val="FF7C8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ここ非表示でお願いします</a:t>
          </a:r>
          <a:endParaRPr kumimoji="1" lang="en-US" altLang="ja-JP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0.xml"/><Relationship Id="rId18" Type="http://schemas.openxmlformats.org/officeDocument/2006/relationships/ctrlProp" Target="../ctrlProps/ctrlProp45.xml"/><Relationship Id="rId26" Type="http://schemas.openxmlformats.org/officeDocument/2006/relationships/ctrlProp" Target="../ctrlProps/ctrlProp53.xml"/><Relationship Id="rId39" Type="http://schemas.openxmlformats.org/officeDocument/2006/relationships/ctrlProp" Target="../ctrlProps/ctrlProp6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48.xml"/><Relationship Id="rId34" Type="http://schemas.openxmlformats.org/officeDocument/2006/relationships/ctrlProp" Target="../ctrlProps/ctrlProp61.xml"/><Relationship Id="rId42" Type="http://schemas.openxmlformats.org/officeDocument/2006/relationships/ctrlProp" Target="../ctrlProps/ctrlProp69.xml"/><Relationship Id="rId47" Type="http://schemas.openxmlformats.org/officeDocument/2006/relationships/ctrlProp" Target="../ctrlProps/ctrlProp74.xml"/><Relationship Id="rId50" Type="http://schemas.openxmlformats.org/officeDocument/2006/relationships/ctrlProp" Target="../ctrlProps/ctrlProp77.xml"/><Relationship Id="rId7" Type="http://schemas.openxmlformats.org/officeDocument/2006/relationships/ctrlProp" Target="../ctrlProps/ctrlProp34.xml"/><Relationship Id="rId12" Type="http://schemas.openxmlformats.org/officeDocument/2006/relationships/ctrlProp" Target="../ctrlProps/ctrlProp39.xml"/><Relationship Id="rId17" Type="http://schemas.openxmlformats.org/officeDocument/2006/relationships/ctrlProp" Target="../ctrlProps/ctrlProp44.xml"/><Relationship Id="rId25" Type="http://schemas.openxmlformats.org/officeDocument/2006/relationships/ctrlProp" Target="../ctrlProps/ctrlProp52.xml"/><Relationship Id="rId33" Type="http://schemas.openxmlformats.org/officeDocument/2006/relationships/ctrlProp" Target="../ctrlProps/ctrlProp60.xml"/><Relationship Id="rId38" Type="http://schemas.openxmlformats.org/officeDocument/2006/relationships/ctrlProp" Target="../ctrlProps/ctrlProp65.xml"/><Relationship Id="rId46" Type="http://schemas.openxmlformats.org/officeDocument/2006/relationships/ctrlProp" Target="../ctrlProps/ctrlProp7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43.xml"/><Relationship Id="rId20" Type="http://schemas.openxmlformats.org/officeDocument/2006/relationships/ctrlProp" Target="../ctrlProps/ctrlProp47.xml"/><Relationship Id="rId29" Type="http://schemas.openxmlformats.org/officeDocument/2006/relationships/ctrlProp" Target="../ctrlProps/ctrlProp56.xml"/><Relationship Id="rId41" Type="http://schemas.openxmlformats.org/officeDocument/2006/relationships/ctrlProp" Target="../ctrlProps/ctrlProp6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3.xml"/><Relationship Id="rId11" Type="http://schemas.openxmlformats.org/officeDocument/2006/relationships/ctrlProp" Target="../ctrlProps/ctrlProp38.xml"/><Relationship Id="rId24" Type="http://schemas.openxmlformats.org/officeDocument/2006/relationships/ctrlProp" Target="../ctrlProps/ctrlProp51.xml"/><Relationship Id="rId32" Type="http://schemas.openxmlformats.org/officeDocument/2006/relationships/ctrlProp" Target="../ctrlProps/ctrlProp59.xml"/><Relationship Id="rId37" Type="http://schemas.openxmlformats.org/officeDocument/2006/relationships/ctrlProp" Target="../ctrlProps/ctrlProp64.xml"/><Relationship Id="rId40" Type="http://schemas.openxmlformats.org/officeDocument/2006/relationships/ctrlProp" Target="../ctrlProps/ctrlProp67.xml"/><Relationship Id="rId45" Type="http://schemas.openxmlformats.org/officeDocument/2006/relationships/ctrlProp" Target="../ctrlProps/ctrlProp72.xml"/><Relationship Id="rId5" Type="http://schemas.openxmlformats.org/officeDocument/2006/relationships/ctrlProp" Target="../ctrlProps/ctrlProp32.xml"/><Relationship Id="rId15" Type="http://schemas.openxmlformats.org/officeDocument/2006/relationships/ctrlProp" Target="../ctrlProps/ctrlProp42.xml"/><Relationship Id="rId23" Type="http://schemas.openxmlformats.org/officeDocument/2006/relationships/ctrlProp" Target="../ctrlProps/ctrlProp50.xml"/><Relationship Id="rId28" Type="http://schemas.openxmlformats.org/officeDocument/2006/relationships/ctrlProp" Target="../ctrlProps/ctrlProp55.xml"/><Relationship Id="rId36" Type="http://schemas.openxmlformats.org/officeDocument/2006/relationships/ctrlProp" Target="../ctrlProps/ctrlProp63.xml"/><Relationship Id="rId49" Type="http://schemas.openxmlformats.org/officeDocument/2006/relationships/ctrlProp" Target="../ctrlProps/ctrlProp76.xml"/><Relationship Id="rId10" Type="http://schemas.openxmlformats.org/officeDocument/2006/relationships/ctrlProp" Target="../ctrlProps/ctrlProp37.xml"/><Relationship Id="rId19" Type="http://schemas.openxmlformats.org/officeDocument/2006/relationships/ctrlProp" Target="../ctrlProps/ctrlProp46.xml"/><Relationship Id="rId31" Type="http://schemas.openxmlformats.org/officeDocument/2006/relationships/ctrlProp" Target="../ctrlProps/ctrlProp58.xml"/><Relationship Id="rId44" Type="http://schemas.openxmlformats.org/officeDocument/2006/relationships/ctrlProp" Target="../ctrlProps/ctrlProp71.xml"/><Relationship Id="rId4" Type="http://schemas.openxmlformats.org/officeDocument/2006/relationships/ctrlProp" Target="../ctrlProps/ctrlProp31.xml"/><Relationship Id="rId9" Type="http://schemas.openxmlformats.org/officeDocument/2006/relationships/ctrlProp" Target="../ctrlProps/ctrlProp36.xml"/><Relationship Id="rId14" Type="http://schemas.openxmlformats.org/officeDocument/2006/relationships/ctrlProp" Target="../ctrlProps/ctrlProp41.xml"/><Relationship Id="rId22" Type="http://schemas.openxmlformats.org/officeDocument/2006/relationships/ctrlProp" Target="../ctrlProps/ctrlProp49.xml"/><Relationship Id="rId27" Type="http://schemas.openxmlformats.org/officeDocument/2006/relationships/ctrlProp" Target="../ctrlProps/ctrlProp54.xml"/><Relationship Id="rId30" Type="http://schemas.openxmlformats.org/officeDocument/2006/relationships/ctrlProp" Target="../ctrlProps/ctrlProp57.xml"/><Relationship Id="rId35" Type="http://schemas.openxmlformats.org/officeDocument/2006/relationships/ctrlProp" Target="../ctrlProps/ctrlProp62.xml"/><Relationship Id="rId43" Type="http://schemas.openxmlformats.org/officeDocument/2006/relationships/ctrlProp" Target="../ctrlProps/ctrlProp70.xml"/><Relationship Id="rId48" Type="http://schemas.openxmlformats.org/officeDocument/2006/relationships/ctrlProp" Target="../ctrlProps/ctrlProp75.xml"/><Relationship Id="rId8" Type="http://schemas.openxmlformats.org/officeDocument/2006/relationships/ctrlProp" Target="../ctrlProps/ctrlProp3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7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3D7B4-A632-4646-845A-C2CF6173ADB8}">
  <sheetPr codeName="Sheet5">
    <tabColor rgb="FFFF7C80"/>
  </sheetPr>
  <dimension ref="A1:K78"/>
  <sheetViews>
    <sheetView showGridLines="0" tabSelected="1" zoomScale="90" zoomScaleNormal="90" workbookViewId="0">
      <selection activeCell="G2" sqref="G2"/>
    </sheetView>
  </sheetViews>
  <sheetFormatPr defaultColWidth="8.81640625" defaultRowHeight="18" outlineLevelCol="1" x14ac:dyDescent="0.2"/>
  <cols>
    <col min="1" max="1" width="2.1796875" style="111" customWidth="1"/>
    <col min="2" max="2" width="12.54296875" style="111" customWidth="1"/>
    <col min="3" max="3" width="20.90625" style="111" customWidth="1"/>
    <col min="4" max="4" width="36.08984375" style="111" customWidth="1"/>
    <col min="5" max="5" width="24.1796875" style="111" customWidth="1"/>
    <col min="6" max="6" width="34.90625" style="111" customWidth="1"/>
    <col min="7" max="7" width="60.08984375" style="111" customWidth="1"/>
    <col min="8" max="8" width="65.81640625" style="111" customWidth="1"/>
    <col min="9" max="9" width="19.6328125" style="111" hidden="1" customWidth="1" outlineLevel="1"/>
    <col min="10" max="10" width="11" style="111" hidden="1" customWidth="1" outlineLevel="1"/>
    <col min="11" max="11" width="8.81640625" style="111" collapsed="1"/>
    <col min="12" max="16384" width="8.81640625" style="111"/>
  </cols>
  <sheetData>
    <row r="1" spans="1:10" ht="165" customHeight="1" x14ac:dyDescent="0.2">
      <c r="A1" s="173"/>
      <c r="B1" s="119" t="s">
        <v>198</v>
      </c>
      <c r="C1" s="119"/>
      <c r="D1" s="119"/>
      <c r="E1" s="119"/>
      <c r="F1" s="119"/>
      <c r="G1" s="119"/>
      <c r="H1" s="119"/>
      <c r="I1" s="15"/>
      <c r="J1" s="15"/>
    </row>
    <row r="2" spans="1:10" ht="29.15" customHeight="1" x14ac:dyDescent="0.2">
      <c r="A2" s="173"/>
      <c r="B2" s="121"/>
      <c r="C2" s="121"/>
      <c r="D2" s="65"/>
      <c r="E2" s="66"/>
      <c r="F2" s="63" t="s">
        <v>197</v>
      </c>
      <c r="G2" s="61"/>
      <c r="H2" s="103" t="s">
        <v>206</v>
      </c>
      <c r="I2" s="15"/>
      <c r="J2" s="15"/>
    </row>
    <row r="3" spans="1:10" ht="29.15" customHeight="1" x14ac:dyDescent="0.2">
      <c r="A3" s="173"/>
      <c r="B3" s="121"/>
      <c r="C3" s="121"/>
      <c r="D3" s="67"/>
      <c r="E3" s="68"/>
      <c r="F3" s="64" t="s">
        <v>190</v>
      </c>
      <c r="G3" s="56"/>
      <c r="H3" s="106"/>
      <c r="I3" s="15"/>
      <c r="J3" s="15"/>
    </row>
    <row r="4" spans="1:10" ht="29.15" customHeight="1" x14ac:dyDescent="0.2">
      <c r="A4" s="173"/>
      <c r="B4" s="121"/>
      <c r="C4" s="121"/>
      <c r="D4" s="69"/>
      <c r="E4" s="68"/>
      <c r="F4" s="64" t="s">
        <v>191</v>
      </c>
      <c r="G4" s="56"/>
      <c r="H4" s="106"/>
      <c r="I4" s="15"/>
      <c r="J4" s="15"/>
    </row>
    <row r="5" spans="1:10" ht="29.15" customHeight="1" x14ac:dyDescent="0.2">
      <c r="A5" s="173"/>
      <c r="B5" s="121"/>
      <c r="C5" s="121"/>
      <c r="D5" s="69"/>
      <c r="E5" s="68"/>
      <c r="F5" s="64" t="s">
        <v>208</v>
      </c>
      <c r="G5" s="56"/>
      <c r="H5" s="104" t="s">
        <v>196</v>
      </c>
      <c r="I5" s="15"/>
      <c r="J5" s="15"/>
    </row>
    <row r="6" spans="1:10" ht="29.15" customHeight="1" x14ac:dyDescent="0.2">
      <c r="A6" s="173"/>
      <c r="B6" s="121"/>
      <c r="C6" s="121"/>
      <c r="D6" s="69"/>
      <c r="E6" s="68"/>
      <c r="F6" s="64" t="s">
        <v>203</v>
      </c>
      <c r="G6" s="56"/>
      <c r="H6" s="104" t="s">
        <v>207</v>
      </c>
      <c r="I6" s="15"/>
      <c r="J6" s="15"/>
    </row>
    <row r="7" spans="1:10" ht="29.15" customHeight="1" x14ac:dyDescent="0.2">
      <c r="A7" s="173"/>
      <c r="B7" s="121"/>
      <c r="C7" s="121"/>
      <c r="D7" s="67"/>
      <c r="E7" s="68"/>
      <c r="F7" s="142" t="s">
        <v>195</v>
      </c>
      <c r="G7" s="122"/>
      <c r="H7" s="107"/>
      <c r="I7" s="15"/>
      <c r="J7" s="15"/>
    </row>
    <row r="8" spans="1:10" ht="22.5" customHeight="1" x14ac:dyDescent="0.2">
      <c r="A8" s="173"/>
      <c r="B8" s="70"/>
      <c r="C8" s="71"/>
      <c r="D8" s="72"/>
      <c r="E8" s="68"/>
      <c r="F8" s="142"/>
      <c r="G8" s="122"/>
      <c r="H8" s="107"/>
      <c r="I8" s="15"/>
      <c r="J8" s="15"/>
    </row>
    <row r="9" spans="1:10" x14ac:dyDescent="0.2">
      <c r="B9" s="73"/>
      <c r="C9" s="73"/>
      <c r="D9" s="73"/>
      <c r="E9" s="73"/>
      <c r="F9" s="74"/>
      <c r="G9" s="75"/>
      <c r="H9" s="62"/>
      <c r="I9" s="15"/>
      <c r="J9" s="15"/>
    </row>
    <row r="10" spans="1:10" s="114" customFormat="1" ht="20.5" customHeight="1" x14ac:dyDescent="0.2">
      <c r="B10" s="28" t="s">
        <v>46</v>
      </c>
      <c r="C10" s="54" t="s">
        <v>119</v>
      </c>
      <c r="D10" s="55" t="s">
        <v>120</v>
      </c>
      <c r="E10" s="138" t="s">
        <v>205</v>
      </c>
      <c r="F10" s="139"/>
      <c r="G10" s="28" t="s">
        <v>42</v>
      </c>
      <c r="H10" s="28" t="s">
        <v>185</v>
      </c>
      <c r="I10" s="23" t="s">
        <v>118</v>
      </c>
      <c r="J10" s="23"/>
    </row>
    <row r="11" spans="1:10" ht="21" customHeight="1" x14ac:dyDescent="0.2">
      <c r="B11" s="48"/>
      <c r="C11" s="117" t="s">
        <v>144</v>
      </c>
      <c r="D11" s="41" t="s">
        <v>140</v>
      </c>
      <c r="E11" s="123" t="s">
        <v>141</v>
      </c>
      <c r="F11" s="124"/>
      <c r="G11" s="102" t="s">
        <v>141</v>
      </c>
      <c r="H11" s="76" t="s">
        <v>209</v>
      </c>
      <c r="I11" s="15" t="b">
        <v>0</v>
      </c>
      <c r="J11" s="15"/>
    </row>
    <row r="12" spans="1:10" ht="21" customHeight="1" x14ac:dyDescent="0.2">
      <c r="B12" s="49"/>
      <c r="C12" s="117"/>
      <c r="D12" s="45" t="s">
        <v>40</v>
      </c>
      <c r="E12" s="125"/>
      <c r="F12" s="126"/>
      <c r="G12" s="24"/>
      <c r="H12" s="77" t="s">
        <v>136</v>
      </c>
      <c r="I12" s="25" t="b">
        <v>0</v>
      </c>
      <c r="J12" s="15"/>
    </row>
    <row r="13" spans="1:10" ht="21" customHeight="1" x14ac:dyDescent="0.2">
      <c r="B13" s="50"/>
      <c r="C13" s="117"/>
      <c r="D13" s="46" t="s">
        <v>152</v>
      </c>
      <c r="E13" s="136"/>
      <c r="F13" s="137"/>
      <c r="G13" s="24"/>
      <c r="H13" s="77" t="s">
        <v>47</v>
      </c>
      <c r="I13" s="25" t="b">
        <f>I12</f>
        <v>0</v>
      </c>
      <c r="J13" s="15"/>
    </row>
    <row r="14" spans="1:10" ht="21" customHeight="1" x14ac:dyDescent="0.2">
      <c r="B14" s="49"/>
      <c r="C14" s="117"/>
      <c r="D14" s="37" t="s">
        <v>153</v>
      </c>
      <c r="E14" s="125"/>
      <c r="F14" s="126"/>
      <c r="G14" s="24"/>
      <c r="H14" s="77" t="s">
        <v>47</v>
      </c>
      <c r="I14" s="25" t="b">
        <v>0</v>
      </c>
      <c r="J14" s="15"/>
    </row>
    <row r="15" spans="1:10" ht="21" customHeight="1" x14ac:dyDescent="0.2">
      <c r="B15" s="50"/>
      <c r="C15" s="117"/>
      <c r="D15" s="37" t="s">
        <v>154</v>
      </c>
      <c r="E15" s="125"/>
      <c r="F15" s="126"/>
      <c r="G15" s="24"/>
      <c r="H15" s="77" t="s">
        <v>47</v>
      </c>
      <c r="I15" s="25" t="b">
        <f>I14</f>
        <v>0</v>
      </c>
      <c r="J15" s="15"/>
    </row>
    <row r="16" spans="1:10" ht="90" x14ac:dyDescent="0.2">
      <c r="B16" s="48"/>
      <c r="C16" s="117"/>
      <c r="D16" s="37" t="s">
        <v>155</v>
      </c>
      <c r="E16" s="125" t="s">
        <v>64</v>
      </c>
      <c r="F16" s="126"/>
      <c r="G16" s="24" t="s">
        <v>64</v>
      </c>
      <c r="H16" s="77" t="s">
        <v>186</v>
      </c>
      <c r="I16" s="15" t="b">
        <v>0</v>
      </c>
      <c r="J16" s="15"/>
    </row>
    <row r="17" spans="2:10" ht="21" customHeight="1" x14ac:dyDescent="0.2">
      <c r="B17" s="48"/>
      <c r="C17" s="117"/>
      <c r="D17" s="37" t="s">
        <v>135</v>
      </c>
      <c r="E17" s="123" t="s">
        <v>141</v>
      </c>
      <c r="F17" s="124"/>
      <c r="G17" s="102" t="s">
        <v>141</v>
      </c>
      <c r="H17" s="77" t="s">
        <v>134</v>
      </c>
      <c r="I17" s="15" t="b">
        <v>0</v>
      </c>
      <c r="J17" s="15"/>
    </row>
    <row r="18" spans="2:10" ht="90" x14ac:dyDescent="0.2">
      <c r="B18" s="50"/>
      <c r="C18" s="117"/>
      <c r="D18" s="46" t="s">
        <v>6</v>
      </c>
      <c r="E18" s="125" t="s">
        <v>64</v>
      </c>
      <c r="F18" s="126"/>
      <c r="G18" s="24" t="s">
        <v>64</v>
      </c>
      <c r="H18" s="77" t="s">
        <v>184</v>
      </c>
      <c r="I18" s="15" t="b">
        <v>0</v>
      </c>
      <c r="J18" s="15"/>
    </row>
    <row r="19" spans="2:10" ht="21" customHeight="1" x14ac:dyDescent="0.2">
      <c r="B19" s="48"/>
      <c r="C19" s="117" t="s">
        <v>0</v>
      </c>
      <c r="D19" s="37" t="s">
        <v>1</v>
      </c>
      <c r="E19" s="125"/>
      <c r="F19" s="126"/>
      <c r="G19" s="24"/>
      <c r="H19" s="77" t="s">
        <v>47</v>
      </c>
      <c r="I19" s="15" t="b">
        <v>0</v>
      </c>
      <c r="J19" s="15"/>
    </row>
    <row r="20" spans="2:10" ht="21" customHeight="1" x14ac:dyDescent="0.2">
      <c r="B20" s="48"/>
      <c r="C20" s="117"/>
      <c r="D20" s="37" t="s">
        <v>157</v>
      </c>
      <c r="E20" s="136"/>
      <c r="F20" s="137"/>
      <c r="G20" s="27"/>
      <c r="H20" s="77" t="s">
        <v>47</v>
      </c>
      <c r="I20" s="15" t="b">
        <v>0</v>
      </c>
      <c r="J20" s="15"/>
    </row>
    <row r="21" spans="2:10" ht="21" customHeight="1" x14ac:dyDescent="0.2">
      <c r="B21" s="48"/>
      <c r="C21" s="117"/>
      <c r="D21" s="37" t="s">
        <v>150</v>
      </c>
      <c r="E21" s="125"/>
      <c r="F21" s="126"/>
      <c r="G21" s="24"/>
      <c r="H21" s="77" t="s">
        <v>47</v>
      </c>
      <c r="I21" s="15" t="b">
        <v>0</v>
      </c>
      <c r="J21" s="15"/>
    </row>
    <row r="22" spans="2:10" ht="21" customHeight="1" x14ac:dyDescent="0.2">
      <c r="B22" s="48"/>
      <c r="C22" s="117"/>
      <c r="D22" s="37" t="s">
        <v>158</v>
      </c>
      <c r="E22" s="125" t="s">
        <v>64</v>
      </c>
      <c r="F22" s="126"/>
      <c r="G22" s="24" t="s">
        <v>64</v>
      </c>
      <c r="H22" s="77" t="s">
        <v>47</v>
      </c>
      <c r="I22" s="15" t="b">
        <v>0</v>
      </c>
      <c r="J22" s="15"/>
    </row>
    <row r="23" spans="2:10" ht="21" customHeight="1" x14ac:dyDescent="0.2">
      <c r="B23" s="48"/>
      <c r="C23" s="117"/>
      <c r="D23" s="46" t="s">
        <v>159</v>
      </c>
      <c r="E23" s="125" t="s">
        <v>64</v>
      </c>
      <c r="F23" s="126"/>
      <c r="G23" s="24" t="s">
        <v>64</v>
      </c>
      <c r="H23" s="77" t="s">
        <v>137</v>
      </c>
      <c r="I23" s="15" t="b">
        <v>0</v>
      </c>
      <c r="J23" s="15" t="e" cm="1">
        <f t="array" ref="J23">_xlfn.IFS(G16="新築（注文住宅）",TRUE,G16="既存戸建住宅の改修",TRUE,G16="新築（注文住宅）、新築（建売住宅）",TRUE,G16="新築（注文住宅）、新築（建売住宅）、既存戸建住宅の改修",TRUE,G16="新築（建売住宅）、既存戸建住宅の改修",TRUE,G16="新築（注文住宅）、既存戸建住宅の改修",TRUE)</f>
        <v>#N/A</v>
      </c>
    </row>
    <row r="24" spans="2:10" ht="21" customHeight="1" x14ac:dyDescent="0.2">
      <c r="B24" s="49"/>
      <c r="C24" s="117"/>
      <c r="D24" s="45" t="s">
        <v>145</v>
      </c>
      <c r="E24" s="140"/>
      <c r="F24" s="141"/>
      <c r="G24" s="60"/>
      <c r="H24" s="77" t="s">
        <v>137</v>
      </c>
      <c r="I24" s="15" t="b">
        <v>0</v>
      </c>
      <c r="J24" s="15"/>
    </row>
    <row r="25" spans="2:10" ht="21" customHeight="1" x14ac:dyDescent="0.2">
      <c r="B25" s="48"/>
      <c r="C25" s="117"/>
      <c r="D25" s="41" t="s">
        <v>146</v>
      </c>
      <c r="E25" s="140"/>
      <c r="F25" s="141"/>
      <c r="G25" s="57"/>
      <c r="H25" s="77" t="s">
        <v>138</v>
      </c>
      <c r="I25" s="15" t="b">
        <v>0</v>
      </c>
      <c r="J25" s="15" t="e" cm="1">
        <f t="array" ref="J25">_xlfn.IFS(G16="新築（建売住宅）",TRUE,G16="新築（注文住宅）、新築（建売住宅）",TRUE,G16="新築（注文住宅）、新築（建売住宅）、既存戸建住宅の改修",TRUE,G16="新築（建売住宅）、既存戸建住宅の改修",TRUE)</f>
        <v>#N/A</v>
      </c>
    </row>
    <row r="26" spans="2:10" ht="21" customHeight="1" x14ac:dyDescent="0.2">
      <c r="B26" s="50"/>
      <c r="C26" s="117" t="s">
        <v>7</v>
      </c>
      <c r="D26" s="41" t="s">
        <v>187</v>
      </c>
      <c r="E26" s="140"/>
      <c r="F26" s="141"/>
      <c r="G26" s="57"/>
      <c r="H26" s="77" t="s">
        <v>47</v>
      </c>
      <c r="I26" s="15" t="b">
        <v>0</v>
      </c>
      <c r="J26" s="15"/>
    </row>
    <row r="27" spans="2:10" ht="36" customHeight="1" x14ac:dyDescent="0.2">
      <c r="B27" s="51"/>
      <c r="C27" s="117"/>
      <c r="D27" s="41" t="s">
        <v>192</v>
      </c>
      <c r="E27" s="125" t="s">
        <v>231</v>
      </c>
      <c r="F27" s="126"/>
      <c r="G27" s="24" t="s">
        <v>156</v>
      </c>
      <c r="H27" s="77" t="s">
        <v>47</v>
      </c>
      <c r="I27" s="15" t="b">
        <v>0</v>
      </c>
      <c r="J27" s="15"/>
    </row>
    <row r="28" spans="2:10" ht="36" customHeight="1" x14ac:dyDescent="0.2">
      <c r="B28" s="51"/>
      <c r="C28" s="117"/>
      <c r="D28" s="37" t="s">
        <v>201</v>
      </c>
      <c r="E28" s="125" t="s">
        <v>231</v>
      </c>
      <c r="F28" s="126"/>
      <c r="G28" s="24" t="s">
        <v>231</v>
      </c>
      <c r="H28" s="77" t="s">
        <v>47</v>
      </c>
      <c r="I28" s="15" t="b">
        <v>0</v>
      </c>
      <c r="J28" s="15"/>
    </row>
    <row r="29" spans="2:10" ht="53.15" customHeight="1" x14ac:dyDescent="0.2">
      <c r="B29" s="50"/>
      <c r="C29" s="117"/>
      <c r="D29" s="37" t="s">
        <v>133</v>
      </c>
      <c r="E29" s="125"/>
      <c r="F29" s="126"/>
      <c r="G29" s="24"/>
      <c r="H29" s="77" t="s">
        <v>47</v>
      </c>
      <c r="I29" s="15" t="b">
        <v>0</v>
      </c>
      <c r="J29" s="15"/>
    </row>
    <row r="30" spans="2:10" ht="53.15" customHeight="1" x14ac:dyDescent="0.2">
      <c r="B30" s="50"/>
      <c r="C30" s="117"/>
      <c r="D30" s="41" t="s">
        <v>193</v>
      </c>
      <c r="E30" s="125"/>
      <c r="F30" s="126"/>
      <c r="G30" s="24"/>
      <c r="H30" s="77" t="s">
        <v>47</v>
      </c>
      <c r="I30" s="15" t="b">
        <v>0</v>
      </c>
      <c r="J30" s="15"/>
    </row>
    <row r="31" spans="2:10" ht="21" customHeight="1" x14ac:dyDescent="0.2">
      <c r="B31" s="52"/>
      <c r="C31" s="117" t="s">
        <v>2</v>
      </c>
      <c r="D31" s="40" t="s">
        <v>3</v>
      </c>
      <c r="E31" s="125"/>
      <c r="F31" s="126"/>
      <c r="G31" s="24"/>
      <c r="H31" s="77" t="s">
        <v>47</v>
      </c>
      <c r="I31" s="15" t="b">
        <v>0</v>
      </c>
      <c r="J31" s="15"/>
    </row>
    <row r="32" spans="2:10" ht="21" customHeight="1" x14ac:dyDescent="0.2">
      <c r="B32" s="38"/>
      <c r="C32" s="117"/>
      <c r="D32" s="41" t="s">
        <v>39</v>
      </c>
      <c r="E32" s="125"/>
      <c r="F32" s="126"/>
      <c r="G32" s="24"/>
      <c r="H32" s="77" t="s">
        <v>47</v>
      </c>
      <c r="I32" s="25" t="b">
        <v>0</v>
      </c>
      <c r="J32" s="15"/>
    </row>
    <row r="33" spans="2:10" ht="21" customHeight="1" x14ac:dyDescent="0.2">
      <c r="B33" s="50"/>
      <c r="C33" s="117"/>
      <c r="D33" s="41" t="s">
        <v>160</v>
      </c>
      <c r="E33" s="125"/>
      <c r="F33" s="126"/>
      <c r="G33" s="24"/>
      <c r="H33" s="77" t="s">
        <v>47</v>
      </c>
      <c r="I33" s="25" t="b">
        <f>I32</f>
        <v>0</v>
      </c>
      <c r="J33" s="15"/>
    </row>
    <row r="34" spans="2:10" ht="21" customHeight="1" x14ac:dyDescent="0.2">
      <c r="B34" s="39"/>
      <c r="C34" s="117"/>
      <c r="D34" s="41" t="s">
        <v>151</v>
      </c>
      <c r="E34" s="125"/>
      <c r="F34" s="126"/>
      <c r="G34" s="24"/>
      <c r="H34" s="78" t="s">
        <v>47</v>
      </c>
      <c r="I34" s="15" t="b">
        <v>0</v>
      </c>
      <c r="J34" s="15"/>
    </row>
    <row r="35" spans="2:10" ht="21" customHeight="1" x14ac:dyDescent="0.2">
      <c r="B35" s="48"/>
      <c r="C35" s="117"/>
      <c r="D35" s="37" t="s">
        <v>161</v>
      </c>
      <c r="E35" s="125"/>
      <c r="F35" s="126"/>
      <c r="G35" s="24"/>
      <c r="H35" s="78" t="s">
        <v>47</v>
      </c>
      <c r="I35" s="15" t="b">
        <v>0</v>
      </c>
      <c r="J35" s="15"/>
    </row>
    <row r="36" spans="2:10" ht="21" customHeight="1" x14ac:dyDescent="0.2">
      <c r="B36" s="48"/>
      <c r="C36" s="117"/>
      <c r="D36" s="47" t="s">
        <v>4</v>
      </c>
      <c r="E36" s="125"/>
      <c r="F36" s="126"/>
      <c r="G36" s="24"/>
      <c r="H36" s="78" t="s">
        <v>47</v>
      </c>
      <c r="I36" s="15" t="b">
        <v>0</v>
      </c>
      <c r="J36" s="15"/>
    </row>
    <row r="37" spans="2:10" ht="43" customHeight="1" x14ac:dyDescent="0.2">
      <c r="B37" s="43"/>
      <c r="C37" s="117" t="s">
        <v>5</v>
      </c>
      <c r="D37" s="117"/>
      <c r="E37" s="129" t="s">
        <v>131</v>
      </c>
      <c r="F37" s="129"/>
      <c r="G37" s="130"/>
      <c r="H37" s="77" t="s">
        <v>232</v>
      </c>
      <c r="I37" s="15" t="b">
        <v>0</v>
      </c>
      <c r="J37" s="15"/>
    </row>
    <row r="38" spans="2:10" ht="48" customHeight="1" x14ac:dyDescent="0.2">
      <c r="B38" s="43"/>
      <c r="C38" s="120" t="s">
        <v>194</v>
      </c>
      <c r="D38" s="120"/>
      <c r="E38" s="131"/>
      <c r="F38" s="131"/>
      <c r="G38" s="132"/>
      <c r="H38" s="79" t="s">
        <v>233</v>
      </c>
      <c r="I38" s="25" t="b">
        <v>0</v>
      </c>
      <c r="J38" s="15"/>
    </row>
    <row r="39" spans="2:10" ht="27.65" customHeight="1" x14ac:dyDescent="0.2">
      <c r="B39" s="116"/>
      <c r="C39" s="117" t="s">
        <v>65</v>
      </c>
      <c r="D39" s="117"/>
      <c r="E39" s="133"/>
      <c r="F39" s="133"/>
      <c r="G39" s="132"/>
      <c r="H39" s="118" t="s">
        <v>234</v>
      </c>
      <c r="I39" s="115" t="b">
        <v>0</v>
      </c>
      <c r="J39" s="15"/>
    </row>
    <row r="40" spans="2:10" ht="27.65" customHeight="1" x14ac:dyDescent="0.2">
      <c r="B40" s="116"/>
      <c r="C40" s="117" t="s">
        <v>142</v>
      </c>
      <c r="D40" s="117"/>
      <c r="E40" s="133"/>
      <c r="F40" s="133"/>
      <c r="G40" s="132"/>
      <c r="H40" s="118"/>
      <c r="I40" s="115"/>
      <c r="J40" s="15"/>
    </row>
    <row r="41" spans="2:10" ht="27.65" customHeight="1" x14ac:dyDescent="0.2">
      <c r="B41" s="116"/>
      <c r="C41" s="117" t="s">
        <v>143</v>
      </c>
      <c r="D41" s="117"/>
      <c r="E41" s="134"/>
      <c r="F41" s="134"/>
      <c r="G41" s="135"/>
      <c r="H41" s="118"/>
      <c r="I41" s="115"/>
      <c r="J41" s="15"/>
    </row>
    <row r="42" spans="2:10" ht="28.5" customHeight="1" x14ac:dyDescent="0.2">
      <c r="B42" s="53"/>
      <c r="C42" s="127" t="s">
        <v>67</v>
      </c>
      <c r="D42" s="44"/>
      <c r="E42" s="125"/>
      <c r="F42" s="126"/>
      <c r="G42" s="24"/>
      <c r="H42" s="78"/>
      <c r="I42" s="15" t="b">
        <v>0</v>
      </c>
      <c r="J42" s="15"/>
    </row>
    <row r="43" spans="2:10" ht="28.5" customHeight="1" x14ac:dyDescent="0.2">
      <c r="B43" s="53"/>
      <c r="C43" s="127"/>
      <c r="D43" s="26"/>
      <c r="E43" s="125"/>
      <c r="F43" s="126"/>
      <c r="G43" s="24"/>
      <c r="H43" s="78"/>
      <c r="I43" s="15" t="b">
        <v>0</v>
      </c>
      <c r="J43" s="15"/>
    </row>
    <row r="44" spans="2:10" ht="28.5" customHeight="1" x14ac:dyDescent="0.2">
      <c r="B44" s="53"/>
      <c r="C44" s="127"/>
      <c r="D44" s="26"/>
      <c r="E44" s="125"/>
      <c r="F44" s="126"/>
      <c r="G44" s="24"/>
      <c r="H44" s="78"/>
      <c r="I44" s="15" t="b">
        <v>0</v>
      </c>
      <c r="J44" s="15"/>
    </row>
    <row r="45" spans="2:10" ht="28.5" customHeight="1" x14ac:dyDescent="0.2">
      <c r="B45" s="53"/>
      <c r="C45" s="128"/>
      <c r="D45" s="26"/>
      <c r="E45" s="125"/>
      <c r="F45" s="126"/>
      <c r="G45" s="24"/>
      <c r="H45" s="78"/>
      <c r="I45" s="15" t="b">
        <v>0</v>
      </c>
      <c r="J45" s="15"/>
    </row>
    <row r="46" spans="2:10" ht="28.5" customHeight="1" x14ac:dyDescent="0.2">
      <c r="J46" s="111" t="s">
        <v>64</v>
      </c>
    </row>
    <row r="47" spans="2:10" ht="28.5" customHeight="1" x14ac:dyDescent="0.2">
      <c r="J47" s="111" t="s">
        <v>50</v>
      </c>
    </row>
    <row r="48" spans="2:10" x14ac:dyDescent="0.2">
      <c r="J48" s="111" t="s">
        <v>51</v>
      </c>
    </row>
    <row r="49" spans="6:10" x14ac:dyDescent="0.2">
      <c r="F49" s="174"/>
      <c r="J49" s="111" t="s">
        <v>53</v>
      </c>
    </row>
    <row r="50" spans="6:10" x14ac:dyDescent="0.2">
      <c r="J50" s="111" t="s">
        <v>52</v>
      </c>
    </row>
    <row r="51" spans="6:10" x14ac:dyDescent="0.2">
      <c r="J51" s="111" t="s">
        <v>188</v>
      </c>
    </row>
    <row r="52" spans="6:10" x14ac:dyDescent="0.2">
      <c r="J52" s="111" t="s">
        <v>189</v>
      </c>
    </row>
    <row r="53" spans="6:10" x14ac:dyDescent="0.2">
      <c r="J53" s="111" t="s">
        <v>54</v>
      </c>
    </row>
    <row r="55" spans="6:10" x14ac:dyDescent="0.2">
      <c r="J55" s="111" t="s">
        <v>64</v>
      </c>
    </row>
    <row r="56" spans="6:10" x14ac:dyDescent="0.2">
      <c r="J56" s="111" t="s">
        <v>55</v>
      </c>
    </row>
    <row r="57" spans="6:10" x14ac:dyDescent="0.2">
      <c r="J57" s="111" t="s">
        <v>56</v>
      </c>
    </row>
    <row r="59" spans="6:10" x14ac:dyDescent="0.2">
      <c r="J59" s="111" t="s">
        <v>64</v>
      </c>
    </row>
    <row r="60" spans="6:10" x14ac:dyDescent="0.2">
      <c r="J60" s="111" t="s">
        <v>199</v>
      </c>
    </row>
    <row r="61" spans="6:10" x14ac:dyDescent="0.2">
      <c r="J61" s="111" t="s">
        <v>200</v>
      </c>
    </row>
    <row r="63" spans="6:10" x14ac:dyDescent="0.2">
      <c r="J63" s="111" t="s">
        <v>64</v>
      </c>
    </row>
    <row r="64" spans="6:10" x14ac:dyDescent="0.2">
      <c r="J64" s="111" t="s">
        <v>57</v>
      </c>
    </row>
    <row r="65" spans="10:10" x14ac:dyDescent="0.2">
      <c r="J65" s="111" t="s">
        <v>58</v>
      </c>
    </row>
    <row r="66" spans="10:10" x14ac:dyDescent="0.2">
      <c r="J66" s="111" t="s">
        <v>61</v>
      </c>
    </row>
    <row r="67" spans="10:10" x14ac:dyDescent="0.2">
      <c r="J67" s="111" t="s">
        <v>59</v>
      </c>
    </row>
    <row r="68" spans="10:10" x14ac:dyDescent="0.2">
      <c r="J68" s="111" t="s">
        <v>63</v>
      </c>
    </row>
    <row r="69" spans="10:10" x14ac:dyDescent="0.2">
      <c r="J69" s="111" t="s">
        <v>60</v>
      </c>
    </row>
    <row r="70" spans="10:10" x14ac:dyDescent="0.2">
      <c r="J70" s="111" t="s">
        <v>62</v>
      </c>
    </row>
    <row r="73" spans="10:10" x14ac:dyDescent="0.2">
      <c r="J73" s="111" t="s">
        <v>121</v>
      </c>
    </row>
    <row r="74" spans="10:10" x14ac:dyDescent="0.2">
      <c r="J74" s="111" t="s">
        <v>122</v>
      </c>
    </row>
    <row r="75" spans="10:10" x14ac:dyDescent="0.2">
      <c r="J75" s="111" t="s">
        <v>123</v>
      </c>
    </row>
    <row r="76" spans="10:10" x14ac:dyDescent="0.2">
      <c r="J76" s="111" t="s">
        <v>124</v>
      </c>
    </row>
    <row r="77" spans="10:10" x14ac:dyDescent="0.2">
      <c r="J77" s="111" t="s">
        <v>202</v>
      </c>
    </row>
    <row r="78" spans="10:10" x14ac:dyDescent="0.2">
      <c r="J78" s="111" t="s">
        <v>125</v>
      </c>
    </row>
  </sheetData>
  <sheetProtection algorithmName="SHA-512" hashValue="QbgUN35QxA5Abb6xPppLOQUGUpOPdaiR4Xrfz08g9kX9E7qyylXTxdZ0HbF47K1PUMggbdyOKFL8z17GSFO0oA==" saltValue="Cfi5INpl8iyAV5Z9zAnOPg==" spinCount="100000" sheet="1" objects="1" scenarios="1" selectLockedCells="1"/>
  <mergeCells count="54">
    <mergeCell ref="F7:F8"/>
    <mergeCell ref="E22:F22"/>
    <mergeCell ref="E21:F21"/>
    <mergeCell ref="E20:F20"/>
    <mergeCell ref="E19:F19"/>
    <mergeCell ref="E18:F18"/>
    <mergeCell ref="E17:F17"/>
    <mergeCell ref="E27:F27"/>
    <mergeCell ref="E45:F45"/>
    <mergeCell ref="E44:F44"/>
    <mergeCell ref="E43:F43"/>
    <mergeCell ref="E42:F42"/>
    <mergeCell ref="E36:F36"/>
    <mergeCell ref="E35:F35"/>
    <mergeCell ref="E34:F34"/>
    <mergeCell ref="E33:F33"/>
    <mergeCell ref="E32:F32"/>
    <mergeCell ref="C42:C45"/>
    <mergeCell ref="E37:G41"/>
    <mergeCell ref="C40:D40"/>
    <mergeCell ref="E13:F13"/>
    <mergeCell ref="E10:F10"/>
    <mergeCell ref="E14:F14"/>
    <mergeCell ref="E15:F15"/>
    <mergeCell ref="E16:F16"/>
    <mergeCell ref="E26:F26"/>
    <mergeCell ref="E25:F25"/>
    <mergeCell ref="E24:F24"/>
    <mergeCell ref="E23:F23"/>
    <mergeCell ref="E31:F31"/>
    <mergeCell ref="E30:F30"/>
    <mergeCell ref="E29:F29"/>
    <mergeCell ref="E28:F28"/>
    <mergeCell ref="B1:H1"/>
    <mergeCell ref="C38:D38"/>
    <mergeCell ref="C37:D37"/>
    <mergeCell ref="C19:C25"/>
    <mergeCell ref="C26:C30"/>
    <mergeCell ref="C31:C36"/>
    <mergeCell ref="C11:C18"/>
    <mergeCell ref="B7:C7"/>
    <mergeCell ref="B6:C6"/>
    <mergeCell ref="B5:C5"/>
    <mergeCell ref="B4:C4"/>
    <mergeCell ref="B3:C3"/>
    <mergeCell ref="B2:C2"/>
    <mergeCell ref="G7:G8"/>
    <mergeCell ref="E11:F11"/>
    <mergeCell ref="E12:F12"/>
    <mergeCell ref="I39:I41"/>
    <mergeCell ref="B39:B41"/>
    <mergeCell ref="C39:D39"/>
    <mergeCell ref="C41:D41"/>
    <mergeCell ref="H39:H41"/>
  </mergeCells>
  <phoneticPr fontId="1"/>
  <conditionalFormatting sqref="D17 H17">
    <cfRule type="expression" dxfId="317" priority="167">
      <formula>$I$17=FALSE</formula>
    </cfRule>
  </conditionalFormatting>
  <conditionalFormatting sqref="D11:E11 G11:H11">
    <cfRule type="expression" dxfId="316" priority="115">
      <formula>$I$11=FALSE</formula>
    </cfRule>
  </conditionalFormatting>
  <conditionalFormatting sqref="D12:E13 G12:H13">
    <cfRule type="expression" dxfId="315" priority="73">
      <formula>$I$12=FALSE</formula>
    </cfRule>
  </conditionalFormatting>
  <conditionalFormatting sqref="D14:E15 G14:H15">
    <cfRule type="expression" dxfId="314" priority="69">
      <formula>$I$14=FALSE</formula>
    </cfRule>
  </conditionalFormatting>
  <conditionalFormatting sqref="D16:H16">
    <cfRule type="expression" dxfId="313" priority="77">
      <formula>$I$16=FALSE</formula>
    </cfRule>
  </conditionalFormatting>
  <conditionalFormatting sqref="D18:E18 G18:H18">
    <cfRule type="expression" dxfId="312" priority="67">
      <formula>$I$18=FALSE</formula>
    </cfRule>
  </conditionalFormatting>
  <conditionalFormatting sqref="D19:E19 G19:H19">
    <cfRule type="expression" dxfId="311" priority="65">
      <formula>$I$19=FALSE</formula>
    </cfRule>
  </conditionalFormatting>
  <conditionalFormatting sqref="D20:E20 G20:H20">
    <cfRule type="expression" dxfId="310" priority="63">
      <formula>$I$20=FALSE</formula>
    </cfRule>
  </conditionalFormatting>
  <conditionalFormatting sqref="D21:E21 G21:H21">
    <cfRule type="expression" dxfId="309" priority="61">
      <formula>$I$21=FALSE</formula>
    </cfRule>
  </conditionalFormatting>
  <conditionalFormatting sqref="D22:E22 G22:H22">
    <cfRule type="expression" dxfId="308" priority="59">
      <formula>$I$22=FALSE</formula>
    </cfRule>
  </conditionalFormatting>
  <conditionalFormatting sqref="D23:H23">
    <cfRule type="expression" dxfId="307" priority="98">
      <formula>$I$23=FALSE</formula>
    </cfRule>
  </conditionalFormatting>
  <conditionalFormatting sqref="E23:H24">
    <cfRule type="expression" dxfId="306" priority="50">
      <formula>$J$23=TRUE</formula>
    </cfRule>
  </conditionalFormatting>
  <conditionalFormatting sqref="D24:E24 G24:H24">
    <cfRule type="expression" dxfId="305" priority="57">
      <formula>$I$24=FALSE</formula>
    </cfRule>
  </conditionalFormatting>
  <conditionalFormatting sqref="H25">
    <cfRule type="expression" dxfId="304" priority="154">
      <formula>$I$25=FALSE</formula>
    </cfRule>
  </conditionalFormatting>
  <conditionalFormatting sqref="D25">
    <cfRule type="expression" dxfId="303" priority="3">
      <formula>$J$25=TRUE</formula>
    </cfRule>
    <cfRule type="expression" dxfId="302" priority="155">
      <formula>$I$25=FALSE</formula>
    </cfRule>
  </conditionalFormatting>
  <conditionalFormatting sqref="D26 H26">
    <cfRule type="expression" dxfId="301" priority="95">
      <formula>$I$26=FALSE</formula>
    </cfRule>
  </conditionalFormatting>
  <conditionalFormatting sqref="D27 H27">
    <cfRule type="expression" dxfId="300" priority="94">
      <formula>$I$27=FALSE</formula>
    </cfRule>
  </conditionalFormatting>
  <conditionalFormatting sqref="D28 H28">
    <cfRule type="expression" dxfId="299" priority="128">
      <formula>$I$28=FALSE</formula>
    </cfRule>
  </conditionalFormatting>
  <conditionalFormatting sqref="D29 H29">
    <cfRule type="expression" dxfId="298" priority="150">
      <formula>$I$29=FALSE</formula>
    </cfRule>
  </conditionalFormatting>
  <conditionalFormatting sqref="D30 H30">
    <cfRule type="expression" dxfId="297" priority="137">
      <formula>$I$30=FALSE</formula>
    </cfRule>
  </conditionalFormatting>
  <conditionalFormatting sqref="D31 H31">
    <cfRule type="expression" dxfId="296" priority="153">
      <formula>$I$31=FALSE</formula>
    </cfRule>
  </conditionalFormatting>
  <conditionalFormatting sqref="D32:D33 H32:H33">
    <cfRule type="expression" dxfId="295" priority="170">
      <formula>$I$32=FALSE</formula>
    </cfRule>
  </conditionalFormatting>
  <conditionalFormatting sqref="D34 H34">
    <cfRule type="expression" dxfId="294" priority="172">
      <formula>$I$34=FALSE</formula>
    </cfRule>
  </conditionalFormatting>
  <conditionalFormatting sqref="D35 H35">
    <cfRule type="expression" dxfId="293" priority="152">
      <formula>$I$35=FALSE</formula>
    </cfRule>
  </conditionalFormatting>
  <conditionalFormatting sqref="D36 H36">
    <cfRule type="expression" dxfId="292" priority="151">
      <formula>$I$36=FALSE</formula>
    </cfRule>
  </conditionalFormatting>
  <conditionalFormatting sqref="D42 H42">
    <cfRule type="expression" dxfId="291" priority="304">
      <formula>$I$42=FALSE</formula>
    </cfRule>
  </conditionalFormatting>
  <conditionalFormatting sqref="D43 H43">
    <cfRule type="expression" dxfId="290" priority="306">
      <formula>$I$43=FALSE</formula>
    </cfRule>
  </conditionalFormatting>
  <conditionalFormatting sqref="D44 H44">
    <cfRule type="expression" dxfId="289" priority="308">
      <formula>$I$44=FALSE</formula>
    </cfRule>
  </conditionalFormatting>
  <conditionalFormatting sqref="D45 H45">
    <cfRule type="expression" dxfId="288" priority="312">
      <formula>$I$45=FALSE</formula>
    </cfRule>
  </conditionalFormatting>
  <conditionalFormatting sqref="E37:F37">
    <cfRule type="expression" dxfId="287" priority="133">
      <formula>OR($I$37,$I$38,$I$39)=FALSE</formula>
    </cfRule>
  </conditionalFormatting>
  <conditionalFormatting sqref="H37">
    <cfRule type="expression" dxfId="286" priority="132">
      <formula>$I$37=FALSE</formula>
    </cfRule>
  </conditionalFormatting>
  <conditionalFormatting sqref="H38">
    <cfRule type="expression" dxfId="285" priority="131">
      <formula>$I$38=FALSE</formula>
    </cfRule>
  </conditionalFormatting>
  <conditionalFormatting sqref="H39:H41">
    <cfRule type="expression" dxfId="284" priority="130">
      <formula>$I$39=FALSE</formula>
    </cfRule>
  </conditionalFormatting>
  <conditionalFormatting sqref="G2">
    <cfRule type="expression" dxfId="283" priority="114">
      <formula>$G$2=""</formula>
    </cfRule>
  </conditionalFormatting>
  <conditionalFormatting sqref="G3">
    <cfRule type="expression" dxfId="282" priority="113">
      <formula>$G$3=""</formula>
    </cfRule>
  </conditionalFormatting>
  <conditionalFormatting sqref="G4">
    <cfRule type="expression" dxfId="281" priority="112">
      <formula>$G$4=""</formula>
    </cfRule>
  </conditionalFormatting>
  <conditionalFormatting sqref="G5">
    <cfRule type="expression" dxfId="280" priority="111">
      <formula>$G$5=""</formula>
    </cfRule>
  </conditionalFormatting>
  <conditionalFormatting sqref="G6">
    <cfRule type="expression" dxfId="279" priority="110">
      <formula>$G$6=""</formula>
    </cfRule>
  </conditionalFormatting>
  <conditionalFormatting sqref="G7:G8">
    <cfRule type="expression" dxfId="278" priority="109">
      <formula>$G$7=""</formula>
    </cfRule>
  </conditionalFormatting>
  <conditionalFormatting sqref="E12:G12">
    <cfRule type="expression" dxfId="277" priority="173">
      <formula>$E$12=$G$12</formula>
    </cfRule>
  </conditionalFormatting>
  <conditionalFormatting sqref="E13:G13">
    <cfRule type="expression" dxfId="276" priority="108">
      <formula>$E$13=$G$13</formula>
    </cfRule>
  </conditionalFormatting>
  <conditionalFormatting sqref="E14:G14">
    <cfRule type="expression" dxfId="275" priority="168">
      <formula>$E$14=$G$14</formula>
    </cfRule>
  </conditionalFormatting>
  <conditionalFormatting sqref="E15:G15">
    <cfRule type="expression" dxfId="274" priority="106">
      <formula>$E$15=$G$15</formula>
    </cfRule>
  </conditionalFormatting>
  <conditionalFormatting sqref="E16:G16">
    <cfRule type="expression" dxfId="273" priority="127">
      <formula>$E$16=$G$16</formula>
    </cfRule>
  </conditionalFormatting>
  <conditionalFormatting sqref="E18:G18">
    <cfRule type="expression" dxfId="272" priority="141">
      <formula>$E$18=$G$18</formula>
    </cfRule>
  </conditionalFormatting>
  <conditionalFormatting sqref="E19:G19">
    <cfRule type="expression" dxfId="271" priority="164">
      <formula>$E$19=$G$19</formula>
    </cfRule>
  </conditionalFormatting>
  <conditionalFormatting sqref="E20:G20">
    <cfRule type="expression" dxfId="270" priority="163">
      <formula>$E$20=$G$20</formula>
    </cfRule>
  </conditionalFormatting>
  <conditionalFormatting sqref="E21:G21">
    <cfRule type="expression" dxfId="269" priority="162">
      <formula>$E$21=$G$21</formula>
    </cfRule>
  </conditionalFormatting>
  <conditionalFormatting sqref="E22:G22">
    <cfRule type="expression" dxfId="268" priority="158">
      <formula>$E$22=$G$22</formula>
    </cfRule>
  </conditionalFormatting>
  <conditionalFormatting sqref="E23:G23">
    <cfRule type="expression" dxfId="267" priority="157">
      <formula>$E$23=$G$23</formula>
    </cfRule>
  </conditionalFormatting>
  <conditionalFormatting sqref="E24:G24">
    <cfRule type="expression" dxfId="266" priority="156">
      <formula>$E$24=$G$24</formula>
    </cfRule>
  </conditionalFormatting>
  <conditionalFormatting sqref="E27:G27">
    <cfRule type="expression" dxfId="265" priority="1">
      <formula>$I$27=FALSE</formula>
    </cfRule>
    <cfRule type="expression" dxfId="264" priority="47">
      <formula>$E$27=$G$27</formula>
    </cfRule>
  </conditionalFormatting>
  <conditionalFormatting sqref="E28:G28">
    <cfRule type="expression" dxfId="263" priority="16">
      <formula>$I$28=FALSE</formula>
    </cfRule>
    <cfRule type="expression" dxfId="262" priority="93">
      <formula>$E$28=$G$28</formula>
    </cfRule>
  </conditionalFormatting>
  <conditionalFormatting sqref="E42:G42">
    <cfRule type="expression" dxfId="261" priority="19">
      <formula>$I$42=FALSE</formula>
    </cfRule>
    <cfRule type="expression" dxfId="260" priority="91">
      <formula>$E$42=$G$42</formula>
    </cfRule>
  </conditionalFormatting>
  <conditionalFormatting sqref="E29:F29">
    <cfRule type="expression" dxfId="259" priority="44">
      <formula>$E$29=""</formula>
    </cfRule>
    <cfRule type="expression" dxfId="258" priority="92">
      <formula>$E$29=$G$29</formula>
    </cfRule>
  </conditionalFormatting>
  <conditionalFormatting sqref="E30:G30">
    <cfRule type="expression" dxfId="257" priority="14">
      <formula>$I$30=FALSE</formula>
    </cfRule>
    <cfRule type="expression" dxfId="256" priority="89">
      <formula>$E$30=$G$30</formula>
    </cfRule>
  </conditionalFormatting>
  <conditionalFormatting sqref="E31:G31">
    <cfRule type="expression" dxfId="255" priority="13">
      <formula>$I$31=FALSE</formula>
    </cfRule>
    <cfRule type="expression" dxfId="254" priority="88">
      <formula>$E$31=$G$31</formula>
    </cfRule>
  </conditionalFormatting>
  <conditionalFormatting sqref="E32:G32">
    <cfRule type="expression" dxfId="253" priority="87">
      <formula>$E$32=$G$32</formula>
    </cfRule>
  </conditionalFormatting>
  <conditionalFormatting sqref="E33:G33">
    <cfRule type="expression" dxfId="252" priority="86">
      <formula>$E$33=$G$33</formula>
    </cfRule>
  </conditionalFormatting>
  <conditionalFormatting sqref="E34:G34">
    <cfRule type="expression" dxfId="251" priority="11">
      <formula>$I$34=FALSE</formula>
    </cfRule>
    <cfRule type="expression" dxfId="250" priority="85">
      <formula>$E$34=$G$34</formula>
    </cfRule>
  </conditionalFormatting>
  <conditionalFormatting sqref="E35:G35">
    <cfRule type="expression" dxfId="249" priority="10">
      <formula>$I$35=FALSE</formula>
    </cfRule>
    <cfRule type="expression" dxfId="248" priority="84">
      <formula>$E$35=$G$35</formula>
    </cfRule>
  </conditionalFormatting>
  <conditionalFormatting sqref="E36:G36">
    <cfRule type="expression" dxfId="247" priority="9">
      <formula>$I$36=FALSE</formula>
    </cfRule>
    <cfRule type="expression" dxfId="246" priority="83">
      <formula>$E$36=$G$36</formula>
    </cfRule>
  </conditionalFormatting>
  <conditionalFormatting sqref="E43:G43">
    <cfRule type="expression" dxfId="245" priority="8">
      <formula>$I$43=FALSE</formula>
    </cfRule>
    <cfRule type="expression" dxfId="244" priority="90">
      <formula>$E$43=$G$43</formula>
    </cfRule>
  </conditionalFormatting>
  <conditionalFormatting sqref="E44:G44">
    <cfRule type="expression" dxfId="243" priority="7">
      <formula>$I$44=FALSE</formula>
    </cfRule>
    <cfRule type="expression" dxfId="242" priority="81">
      <formula>$E$44=$G$44</formula>
    </cfRule>
  </conditionalFormatting>
  <conditionalFormatting sqref="E45:G45">
    <cfRule type="expression" dxfId="241" priority="6">
      <formula>$I$45=FALSE</formula>
    </cfRule>
    <cfRule type="expression" dxfId="240" priority="80">
      <formula>$E$45=$G$45</formula>
    </cfRule>
  </conditionalFormatting>
  <conditionalFormatting sqref="E16:F16">
    <cfRule type="expression" dxfId="239" priority="104">
      <formula>OR($E$16="プルダウンから選んでください",$E$16="")</formula>
    </cfRule>
  </conditionalFormatting>
  <conditionalFormatting sqref="G16">
    <cfRule type="expression" dxfId="238" priority="78">
      <formula>OR($G$16="プルダウンから選んでください",$G$16="")</formula>
    </cfRule>
  </conditionalFormatting>
  <conditionalFormatting sqref="E12:F12">
    <cfRule type="expression" dxfId="237" priority="107">
      <formula>$E$12=""</formula>
    </cfRule>
  </conditionalFormatting>
  <conditionalFormatting sqref="G12">
    <cfRule type="expression" dxfId="236" priority="76">
      <formula>$G$12=""</formula>
    </cfRule>
  </conditionalFormatting>
  <conditionalFormatting sqref="E13:F13">
    <cfRule type="expression" dxfId="235" priority="75">
      <formula>$E$13=""</formula>
    </cfRule>
  </conditionalFormatting>
  <conditionalFormatting sqref="G13">
    <cfRule type="expression" dxfId="234" priority="74">
      <formula>$G$13=""</formula>
    </cfRule>
  </conditionalFormatting>
  <conditionalFormatting sqref="E14:F14">
    <cfRule type="expression" dxfId="233" priority="105">
      <formula>$E$14=""</formula>
    </cfRule>
  </conditionalFormatting>
  <conditionalFormatting sqref="G14">
    <cfRule type="expression" dxfId="232" priority="72">
      <formula>$G$14=""</formula>
    </cfRule>
  </conditionalFormatting>
  <conditionalFormatting sqref="E15:F15">
    <cfRule type="expression" dxfId="231" priority="71">
      <formula>$E$15=""</formula>
    </cfRule>
  </conditionalFormatting>
  <conditionalFormatting sqref="G15">
    <cfRule type="expression" dxfId="230" priority="70">
      <formula>$G$15=""</formula>
    </cfRule>
  </conditionalFormatting>
  <conditionalFormatting sqref="E18:F18">
    <cfRule type="expression" dxfId="229" priority="103">
      <formula>OR($E$18="プルダウンから選んでください",$E$18="")</formula>
    </cfRule>
  </conditionalFormatting>
  <conditionalFormatting sqref="G18">
    <cfRule type="expression" dxfId="228" priority="68">
      <formula>OR($G$18="プルダウンから選んでください",$G$18="")</formula>
    </cfRule>
  </conditionalFormatting>
  <conditionalFormatting sqref="E19:F19">
    <cfRule type="expression" dxfId="227" priority="102">
      <formula>$E$19=""</formula>
    </cfRule>
  </conditionalFormatting>
  <conditionalFormatting sqref="G19">
    <cfRule type="expression" dxfId="226" priority="66">
      <formula>$G$19=""</formula>
    </cfRule>
  </conditionalFormatting>
  <conditionalFormatting sqref="E20:F20">
    <cfRule type="expression" dxfId="225" priority="101">
      <formula>$E$20=""</formula>
    </cfRule>
  </conditionalFormatting>
  <conditionalFormatting sqref="G20">
    <cfRule type="expression" dxfId="224" priority="64">
      <formula>$G$20=""</formula>
    </cfRule>
  </conditionalFormatting>
  <conditionalFormatting sqref="E21:F21">
    <cfRule type="expression" dxfId="223" priority="100">
      <formula>$E$21=""</formula>
    </cfRule>
  </conditionalFormatting>
  <conditionalFormatting sqref="G21">
    <cfRule type="expression" dxfId="222" priority="62">
      <formula>$G$21=""</formula>
    </cfRule>
  </conditionalFormatting>
  <conditionalFormatting sqref="E22:F22">
    <cfRule type="expression" dxfId="221" priority="99">
      <formula>OR($E$22="プルダウンから選んでください",$E$22="")</formula>
    </cfRule>
  </conditionalFormatting>
  <conditionalFormatting sqref="G22">
    <cfRule type="expression" dxfId="220" priority="60">
      <formula>OR($G$22="プルダウンから選んでください",$G$22="")</formula>
    </cfRule>
  </conditionalFormatting>
  <conditionalFormatting sqref="E23:F23">
    <cfRule type="expression" dxfId="219" priority="119">
      <formula>OR($E$23="プルダウンから選んでください",$E$23="")</formula>
    </cfRule>
  </conditionalFormatting>
  <conditionalFormatting sqref="G23">
    <cfRule type="expression" dxfId="218" priority="116">
      <formula>OR($G$23="プルダウンから選んでください",$G$23="")</formula>
    </cfRule>
  </conditionalFormatting>
  <conditionalFormatting sqref="E24:F24">
    <cfRule type="expression" dxfId="217" priority="97">
      <formula>E24=""</formula>
    </cfRule>
  </conditionalFormatting>
  <conditionalFormatting sqref="E26:G26">
    <cfRule type="expression" dxfId="216" priority="2">
      <formula>$I$26=FALSE</formula>
    </cfRule>
    <cfRule type="expression" dxfId="215" priority="53">
      <formula>$E$26=$G$26</formula>
    </cfRule>
  </conditionalFormatting>
  <conditionalFormatting sqref="E25:G25">
    <cfRule type="expression" dxfId="214" priority="773">
      <formula>$E$25=$G$25</formula>
    </cfRule>
  </conditionalFormatting>
  <conditionalFormatting sqref="E25:F25">
    <cfRule type="expression" dxfId="213" priority="96">
      <formula>E25=""</formula>
    </cfRule>
  </conditionalFormatting>
  <conditionalFormatting sqref="G24">
    <cfRule type="expression" dxfId="212" priority="58">
      <formula>$G$24=""</formula>
    </cfRule>
  </conditionalFormatting>
  <conditionalFormatting sqref="E26:F26">
    <cfRule type="expression" dxfId="211" priority="52">
      <formula>$E$26=""</formula>
    </cfRule>
  </conditionalFormatting>
  <conditionalFormatting sqref="G26">
    <cfRule type="expression" dxfId="210" priority="49">
      <formula>$G$26=""</formula>
    </cfRule>
  </conditionalFormatting>
  <conditionalFormatting sqref="G27">
    <cfRule type="expression" dxfId="209" priority="27">
      <formula>OR($G$27="プルダウンから選んでください",$G$27="")</formula>
    </cfRule>
  </conditionalFormatting>
  <conditionalFormatting sqref="E28:F28">
    <cfRule type="expression" dxfId="208" priority="46">
      <formula>OR($E$28="プルダウンから選んでください",$E$28="")</formula>
    </cfRule>
  </conditionalFormatting>
  <conditionalFormatting sqref="G28">
    <cfRule type="expression" dxfId="207" priority="45">
      <formula>OR($G$28="プルダウンから選んでください",$G$28="")</formula>
    </cfRule>
  </conditionalFormatting>
  <conditionalFormatting sqref="G29">
    <cfRule type="expression" dxfId="206" priority="43">
      <formula>$G$29=""</formula>
    </cfRule>
  </conditionalFormatting>
  <conditionalFormatting sqref="E30:F30">
    <cfRule type="expression" dxfId="205" priority="42">
      <formula>$E$30=""</formula>
    </cfRule>
  </conditionalFormatting>
  <conditionalFormatting sqref="G30">
    <cfRule type="expression" dxfId="204" priority="41">
      <formula>$G$30=""</formula>
    </cfRule>
  </conditionalFormatting>
  <conditionalFormatting sqref="G31">
    <cfRule type="expression" dxfId="203" priority="39">
      <formula>$G$31=""</formula>
    </cfRule>
  </conditionalFormatting>
  <conditionalFormatting sqref="E31:F31">
    <cfRule type="expression" dxfId="202" priority="38">
      <formula>$E$31=""</formula>
    </cfRule>
  </conditionalFormatting>
  <conditionalFormatting sqref="E32:F32">
    <cfRule type="expression" dxfId="201" priority="37">
      <formula>$E$32=""</formula>
    </cfRule>
  </conditionalFormatting>
  <conditionalFormatting sqref="G32">
    <cfRule type="expression" dxfId="200" priority="36">
      <formula>$G$32=""</formula>
    </cfRule>
  </conditionalFormatting>
  <conditionalFormatting sqref="E33:F33">
    <cfRule type="expression" dxfId="199" priority="35">
      <formula>$E$33=""</formula>
    </cfRule>
  </conditionalFormatting>
  <conditionalFormatting sqref="G33">
    <cfRule type="expression" dxfId="198" priority="34">
      <formula>$G$33=""</formula>
    </cfRule>
  </conditionalFormatting>
  <conditionalFormatting sqref="E34:F34">
    <cfRule type="expression" dxfId="197" priority="33">
      <formula>$E$34=""</formula>
    </cfRule>
  </conditionalFormatting>
  <conditionalFormatting sqref="G34">
    <cfRule type="expression" dxfId="196" priority="32">
      <formula>$G$34=""</formula>
    </cfRule>
  </conditionalFormatting>
  <conditionalFormatting sqref="E35:F35">
    <cfRule type="expression" dxfId="195" priority="31">
      <formula>$E$35=""</formula>
    </cfRule>
  </conditionalFormatting>
  <conditionalFormatting sqref="G35">
    <cfRule type="expression" dxfId="194" priority="30">
      <formula>$G$35=""</formula>
    </cfRule>
  </conditionalFormatting>
  <conditionalFormatting sqref="E36:F36">
    <cfRule type="expression" dxfId="193" priority="29">
      <formula>$E$36=""</formula>
    </cfRule>
  </conditionalFormatting>
  <conditionalFormatting sqref="G36">
    <cfRule type="expression" dxfId="192" priority="28">
      <formula>$G$36=""</formula>
    </cfRule>
  </conditionalFormatting>
  <conditionalFormatting sqref="E42:F42">
    <cfRule type="expression" dxfId="191" priority="79">
      <formula>$E$42=""</formula>
    </cfRule>
  </conditionalFormatting>
  <conditionalFormatting sqref="G42">
    <cfRule type="expression" dxfId="190" priority="26">
      <formula>$G$42=""</formula>
    </cfRule>
  </conditionalFormatting>
  <conditionalFormatting sqref="E43:F43">
    <cfRule type="expression" dxfId="189" priority="25">
      <formula>$E$43=""</formula>
    </cfRule>
  </conditionalFormatting>
  <conditionalFormatting sqref="G43">
    <cfRule type="expression" dxfId="188" priority="24">
      <formula>$G$43=""</formula>
    </cfRule>
  </conditionalFormatting>
  <conditionalFormatting sqref="E44:F44">
    <cfRule type="expression" dxfId="187" priority="23">
      <formula>$E$44=""</formula>
    </cfRule>
  </conditionalFormatting>
  <conditionalFormatting sqref="G44">
    <cfRule type="expression" dxfId="186" priority="22">
      <formula>$G$44=""</formula>
    </cfRule>
  </conditionalFormatting>
  <conditionalFormatting sqref="E45:F45">
    <cfRule type="expression" dxfId="185" priority="21">
      <formula>$E$45=""</formula>
    </cfRule>
  </conditionalFormatting>
  <conditionalFormatting sqref="G45">
    <cfRule type="expression" dxfId="184" priority="20">
      <formula>$G$45=""</formula>
    </cfRule>
  </conditionalFormatting>
  <conditionalFormatting sqref="G25">
    <cfRule type="expression" dxfId="183" priority="54">
      <formula>$G$25=""</formula>
    </cfRule>
  </conditionalFormatting>
  <conditionalFormatting sqref="E27:F27">
    <cfRule type="expression" dxfId="182" priority="17">
      <formula>OR($E$27="プルダウンから選んでください",$E$27="")</formula>
    </cfRule>
  </conditionalFormatting>
  <conditionalFormatting sqref="E29:G29">
    <cfRule type="expression" dxfId="181" priority="15">
      <formula>$I$29=FALSE</formula>
    </cfRule>
  </conditionalFormatting>
  <conditionalFormatting sqref="E32:G33">
    <cfRule type="expression" dxfId="180" priority="12">
      <formula>$I$32=FALSE</formula>
    </cfRule>
  </conditionalFormatting>
  <conditionalFormatting sqref="D25:H25">
    <cfRule type="expression" dxfId="179" priority="18">
      <formula>$I$25=FALSE</formula>
    </cfRule>
  </conditionalFormatting>
  <conditionalFormatting sqref="E25:H25">
    <cfRule type="expression" dxfId="178" priority="5">
      <formula>$J$25=TRUE</formula>
    </cfRule>
  </conditionalFormatting>
  <conditionalFormatting sqref="D23:D24">
    <cfRule type="expression" dxfId="177" priority="4">
      <formula>$J$23=TRUE</formula>
    </cfRule>
  </conditionalFormatting>
  <dataValidations xWindow="364" yWindow="642" count="16">
    <dataValidation type="list" imeMode="disabled" allowBlank="1" showInputMessage="1" showErrorMessage="1" error="プルダウンから選んでください。" sqref="E16 G16" xr:uid="{FD1180BE-9352-4890-96E7-70698D74D41C}">
      <formula1>$J$46:$J$53</formula1>
    </dataValidation>
    <dataValidation type="list" imeMode="disabled" allowBlank="1" showInputMessage="1" showErrorMessage="1" error="プルダウンから選んでください。" sqref="E18 G18" xr:uid="{479A2C15-F887-4392-823B-6DEDC50731C7}">
      <formula1>$J$59:$J$61</formula1>
    </dataValidation>
    <dataValidation type="list" imeMode="disabled" allowBlank="1" showInputMessage="1" showErrorMessage="1" error="プルダウンから選んでください。" sqref="E22 G22" xr:uid="{F59A1569-66DF-459C-BAB5-74073782FC4A}">
      <formula1>$J$63:$J$70</formula1>
    </dataValidation>
    <dataValidation type="list" imeMode="disabled" allowBlank="1" showInputMessage="1" showErrorMessage="1" error="プルダウンから選んでください。" sqref="E23 G23" xr:uid="{05EECB59-64A5-4159-995D-F1CEB43864B4}">
      <formula1>$J$73:$J$78</formula1>
    </dataValidation>
    <dataValidation type="custom" imeMode="disabled" allowBlank="1" showInputMessage="1" showErrorMessage="1" sqref="E36 G36" xr:uid="{BE3CE647-D47D-4A7D-86E1-30B7E0DCAE91}">
      <formula1>LENB(E36)=LEN(E36)</formula1>
    </dataValidation>
    <dataValidation type="textLength" operator="equal" allowBlank="1" showInputMessage="1" showErrorMessage="1" sqref="P24" xr:uid="{90C6DA2C-F440-4626-888E-B6F917A2E7AB}">
      <formula1>10</formula1>
    </dataValidation>
    <dataValidation imeMode="hiragana" allowBlank="1" showInputMessage="1" showErrorMessage="1" sqref="O19 G13 E13 E15 G15" xr:uid="{B2169AAC-7146-4B4B-96C9-F292A6053EAC}"/>
    <dataValidation imeMode="disabled" allowBlank="1" showInputMessage="1" showErrorMessage="1" sqref="E29:E30 G29:G30 G4 G6" xr:uid="{73E69AB1-516B-4E2F-8629-BAEF42E84239}"/>
    <dataValidation imeMode="disabled" allowBlank="1" showInputMessage="1" showErrorMessage="1" prompt="西暦（****/**/**）で入力してください" sqref="D2" xr:uid="{4231F208-1B69-4156-8584-DB1C4253DDD9}"/>
    <dataValidation type="textLength" imeMode="disabled" allowBlank="1" showInputMessage="1" showErrorMessage="1" error="ハイフンを入れて12～13桁で入力してください。" sqref="E26:F26 E34:G35" xr:uid="{FF6AE325-3F0E-4EE7-BE70-18DF537D9B88}">
      <formula1>12</formula1>
      <formula2>13</formula2>
    </dataValidation>
    <dataValidation type="list" imeMode="disabled" allowBlank="1" showInputMessage="1" showErrorMessage="1" error="ハイフンありで入力してください。" sqref="E27:G27" xr:uid="{39143CD3-B975-49E5-AEF7-9744481A1ADB}">
      <formula1>"プルダウンから選んでください,ホームページを有しているため、ホームページ,ホームページを有していないため、会社概要又はその他書類（チラシ・パンフレット等）"</formula1>
    </dataValidation>
    <dataValidation type="list" imeMode="disabled" allowBlank="1" showInputMessage="1" showErrorMessage="1" error="ハイフンありで入力してください。" sqref="E28:G28" xr:uid="{4772BE59-5DAA-4440-A216-B70DC5CBD026}">
      <formula1>"プルダウンから選んでください,トップページ,トップページから直接リンクするページ"</formula1>
    </dataValidation>
    <dataValidation type="textLength" allowBlank="1" showInputMessage="1" showErrorMessage="1" error="ハイフンを入れて12～13桁で入力してください。" sqref="G26" xr:uid="{79BAF1E9-7E34-4D79-B3AF-33CE8D3C60E9}">
      <formula1>12</formula1>
      <formula2>13</formula2>
    </dataValidation>
    <dataValidation type="textLength" imeMode="disabled" operator="equal" allowBlank="1" showInputMessage="1" showErrorMessage="1" error="ハイフンを入れて8桁で入力してください。" sqref="E20:G20" xr:uid="{071FCB96-A15E-4512-8FD4-E0F049EDCB42}">
      <formula1>8</formula1>
    </dataValidation>
    <dataValidation operator="greaterThanOrEqual" allowBlank="1" showInputMessage="1" showErrorMessage="1" error="有効な日付を入力してください。" prompt="yyyy/m/dで入力してください。_x000a_自動で和暦に変換されます。" sqref="G25 E24:F25" xr:uid="{75497901-799A-480D-A696-86EE8BB80539}"/>
    <dataValidation allowBlank="1" showInputMessage="1" showErrorMessage="1" error="有効な日付を入力してください。" prompt="yyyy/m/dで入力してください。_x000a_自動で和暦に変換されます。" sqref="G24" xr:uid="{3D663BAC-A105-41ED-B514-19631B0C890A}"/>
  </dataValidations>
  <pageMargins left="0.25" right="0.25" top="0.75" bottom="0.75" header="0.3" footer="0.3"/>
  <pageSetup paperSize="9" scale="3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6" r:id="rId4" name="Check Box 2">
              <controlPr defaultSize="0" autoFill="0" autoLine="0" autoPict="0">
                <anchor moveWithCells="1">
                  <from>
                    <xdr:col>1</xdr:col>
                    <xdr:colOff>292100</xdr:colOff>
                    <xdr:row>13</xdr:row>
                    <xdr:rowOff>114300</xdr:rowOff>
                  </from>
                  <to>
                    <xdr:col>1</xdr:col>
                    <xdr:colOff>558800</xdr:colOff>
                    <xdr:row>14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5" name="Check Box 3">
              <controlPr defaultSize="0" autoFill="0" autoLine="0" autoPict="0">
                <anchor moveWithCells="1">
                  <from>
                    <xdr:col>1</xdr:col>
                    <xdr:colOff>292100</xdr:colOff>
                    <xdr:row>15</xdr:row>
                    <xdr:rowOff>419100</xdr:rowOff>
                  </from>
                  <to>
                    <xdr:col>1</xdr:col>
                    <xdr:colOff>539750</xdr:colOff>
                    <xdr:row>15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6" name="Check Box 5">
              <controlPr defaultSize="0" autoFill="0" autoLine="0" autoPict="0">
                <anchor moveWithCells="1">
                  <from>
                    <xdr:col>1</xdr:col>
                    <xdr:colOff>292100</xdr:colOff>
                    <xdr:row>11</xdr:row>
                    <xdr:rowOff>127000</xdr:rowOff>
                  </from>
                  <to>
                    <xdr:col>1</xdr:col>
                    <xdr:colOff>558800</xdr:colOff>
                    <xdr:row>12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7" name="Check Box 6">
              <controlPr defaultSize="0" autoFill="0" autoLine="0" autoPict="0">
                <anchor moveWithCells="1">
                  <from>
                    <xdr:col>1</xdr:col>
                    <xdr:colOff>292100</xdr:colOff>
                    <xdr:row>29</xdr:row>
                    <xdr:rowOff>673100</xdr:rowOff>
                  </from>
                  <to>
                    <xdr:col>1</xdr:col>
                    <xdr:colOff>546100</xdr:colOff>
                    <xdr:row>30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8" name="Check Box 7">
              <controlPr defaultSize="0" autoFill="0" autoLine="0" autoPict="0">
                <anchor moveWithCells="1">
                  <from>
                    <xdr:col>1</xdr:col>
                    <xdr:colOff>292100</xdr:colOff>
                    <xdr:row>31</xdr:row>
                    <xdr:rowOff>139700</xdr:rowOff>
                  </from>
                  <to>
                    <xdr:col>1</xdr:col>
                    <xdr:colOff>546100</xdr:colOff>
                    <xdr:row>32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9" name="Check Box 8">
              <controlPr defaultSize="0" autoFill="0" autoLine="0" autoPict="0">
                <anchor moveWithCells="1">
                  <from>
                    <xdr:col>1</xdr:col>
                    <xdr:colOff>292100</xdr:colOff>
                    <xdr:row>33</xdr:row>
                    <xdr:rowOff>25400</xdr:rowOff>
                  </from>
                  <to>
                    <xdr:col>1</xdr:col>
                    <xdr:colOff>533400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0" name="Check Box 10">
              <controlPr defaultSize="0" autoFill="0" autoLine="0" autoPict="0">
                <anchor moveWithCells="1">
                  <from>
                    <xdr:col>1</xdr:col>
                    <xdr:colOff>292100</xdr:colOff>
                    <xdr:row>25</xdr:row>
                    <xdr:rowOff>0</xdr:rowOff>
                  </from>
                  <to>
                    <xdr:col>1</xdr:col>
                    <xdr:colOff>565150</xdr:colOff>
                    <xdr:row>26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1" name="Check Box 11">
              <controlPr defaultSize="0" autoFill="0" autoLine="0" autoPict="0">
                <anchor moveWithCells="1">
                  <from>
                    <xdr:col>1</xdr:col>
                    <xdr:colOff>292100</xdr:colOff>
                    <xdr:row>17</xdr:row>
                    <xdr:rowOff>381000</xdr:rowOff>
                  </from>
                  <to>
                    <xdr:col>1</xdr:col>
                    <xdr:colOff>558800</xdr:colOff>
                    <xdr:row>17</xdr:row>
                    <xdr:rowOff>711200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2" name="Check Box 12">
              <controlPr defaultSize="0" autoFill="0" autoLine="0" autoPict="0">
                <anchor moveWithCells="1">
                  <from>
                    <xdr:col>1</xdr:col>
                    <xdr:colOff>292100</xdr:colOff>
                    <xdr:row>19</xdr:row>
                    <xdr:rowOff>12700</xdr:rowOff>
                  </from>
                  <to>
                    <xdr:col>1</xdr:col>
                    <xdr:colOff>520700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3" name="Check Box 13">
              <controlPr defaultSize="0" autoFill="0" autoLine="0" autoPict="0">
                <anchor moveWithCells="1">
                  <from>
                    <xdr:col>1</xdr:col>
                    <xdr:colOff>292100</xdr:colOff>
                    <xdr:row>18</xdr:row>
                    <xdr:rowOff>6350</xdr:rowOff>
                  </from>
                  <to>
                    <xdr:col>1</xdr:col>
                    <xdr:colOff>520700</xdr:colOff>
                    <xdr:row>18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4" name="Check Box 16">
              <controlPr defaultSize="0" autoFill="0" autoLine="0" autoPict="0">
                <anchor moveWithCells="1">
                  <from>
                    <xdr:col>1</xdr:col>
                    <xdr:colOff>273050</xdr:colOff>
                    <xdr:row>20</xdr:row>
                    <xdr:rowOff>241300</xdr:rowOff>
                  </from>
                  <to>
                    <xdr:col>1</xdr:col>
                    <xdr:colOff>520700</xdr:colOff>
                    <xdr:row>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15" name="Check Box 18">
              <controlPr defaultSize="0" autoFill="0" autoLine="0" autoPict="0">
                <anchor moveWithCells="1">
                  <from>
                    <xdr:col>1</xdr:col>
                    <xdr:colOff>273050</xdr:colOff>
                    <xdr:row>20</xdr:row>
                    <xdr:rowOff>6350</xdr:rowOff>
                  </from>
                  <to>
                    <xdr:col>1</xdr:col>
                    <xdr:colOff>533400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16" name="Check Box 19">
              <controlPr defaultSize="0" autoFill="0" autoLine="0" autoPict="0">
                <anchor moveWithCells="1">
                  <from>
                    <xdr:col>1</xdr:col>
                    <xdr:colOff>273050</xdr:colOff>
                    <xdr:row>21</xdr:row>
                    <xdr:rowOff>260350</xdr:rowOff>
                  </from>
                  <to>
                    <xdr:col>1</xdr:col>
                    <xdr:colOff>539750</xdr:colOff>
                    <xdr:row>23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17" name="Check Box 20">
              <controlPr defaultSize="0" autoFill="0" autoLine="0" autoPict="0">
                <anchor moveWithCells="1">
                  <from>
                    <xdr:col>1</xdr:col>
                    <xdr:colOff>292100</xdr:colOff>
                    <xdr:row>22</xdr:row>
                    <xdr:rowOff>254000</xdr:rowOff>
                  </from>
                  <to>
                    <xdr:col>1</xdr:col>
                    <xdr:colOff>565150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18" name="Check Box 21">
              <controlPr defaultSize="0" autoFill="0" autoLine="0" autoPict="0">
                <anchor moveWithCells="1">
                  <from>
                    <xdr:col>1</xdr:col>
                    <xdr:colOff>292100</xdr:colOff>
                    <xdr:row>24</xdr:row>
                    <xdr:rowOff>6350</xdr:rowOff>
                  </from>
                  <to>
                    <xdr:col>1</xdr:col>
                    <xdr:colOff>527050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19" name="Check Box 23">
              <controlPr defaultSize="0" autoFill="0" autoLine="0" autoPict="0">
                <anchor moveWithCells="1">
                  <from>
                    <xdr:col>1</xdr:col>
                    <xdr:colOff>292100</xdr:colOff>
                    <xdr:row>34</xdr:row>
                    <xdr:rowOff>12700</xdr:rowOff>
                  </from>
                  <to>
                    <xdr:col>1</xdr:col>
                    <xdr:colOff>533400</xdr:colOff>
                    <xdr:row>35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0" name="Check Box 24">
              <controlPr defaultSize="0" autoFill="0" autoLine="0" autoPict="0">
                <anchor moveWithCells="1">
                  <from>
                    <xdr:col>1</xdr:col>
                    <xdr:colOff>292100</xdr:colOff>
                    <xdr:row>35</xdr:row>
                    <xdr:rowOff>25400</xdr:rowOff>
                  </from>
                  <to>
                    <xdr:col>1</xdr:col>
                    <xdr:colOff>520700</xdr:colOff>
                    <xdr:row>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1" name="Check Box 25">
              <controlPr defaultSize="0" autoFill="0" autoLine="0" autoPict="0">
                <anchor moveWithCells="1">
                  <from>
                    <xdr:col>1</xdr:col>
                    <xdr:colOff>292100</xdr:colOff>
                    <xdr:row>42</xdr:row>
                    <xdr:rowOff>63500</xdr:rowOff>
                  </from>
                  <to>
                    <xdr:col>1</xdr:col>
                    <xdr:colOff>533400</xdr:colOff>
                    <xdr:row>42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2" name="Check Box 26">
              <controlPr defaultSize="0" autoFill="0" autoLine="0" autoPict="0">
                <anchor moveWithCells="1">
                  <from>
                    <xdr:col>1</xdr:col>
                    <xdr:colOff>292100</xdr:colOff>
                    <xdr:row>41</xdr:row>
                    <xdr:rowOff>63500</xdr:rowOff>
                  </from>
                  <to>
                    <xdr:col>1</xdr:col>
                    <xdr:colOff>527050</xdr:colOff>
                    <xdr:row>41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23" name="Check Box 27">
              <controlPr defaultSize="0" autoFill="0" autoLine="0" autoPict="0">
                <anchor moveWithCells="1">
                  <from>
                    <xdr:col>1</xdr:col>
                    <xdr:colOff>292100</xdr:colOff>
                    <xdr:row>43</xdr:row>
                    <xdr:rowOff>50800</xdr:rowOff>
                  </from>
                  <to>
                    <xdr:col>1</xdr:col>
                    <xdr:colOff>527050</xdr:colOff>
                    <xdr:row>43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24" name="Check Box 29">
              <controlPr defaultSize="0" autoFill="0" autoLine="0" autoPict="0">
                <anchor moveWithCells="1">
                  <from>
                    <xdr:col>1</xdr:col>
                    <xdr:colOff>292100</xdr:colOff>
                    <xdr:row>44</xdr:row>
                    <xdr:rowOff>63500</xdr:rowOff>
                  </from>
                  <to>
                    <xdr:col>1</xdr:col>
                    <xdr:colOff>533400</xdr:colOff>
                    <xdr:row>44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25" name="Check Box 30">
              <controlPr defaultSize="0" autoFill="0" autoLine="0" autoPict="0">
                <anchor moveWithCells="1">
                  <from>
                    <xdr:col>1</xdr:col>
                    <xdr:colOff>292100</xdr:colOff>
                    <xdr:row>28</xdr:row>
                    <xdr:rowOff>146050</xdr:rowOff>
                  </from>
                  <to>
                    <xdr:col>1</xdr:col>
                    <xdr:colOff>539750</xdr:colOff>
                    <xdr:row>28</xdr:row>
                    <xdr:rowOff>622300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26" name="Check Box 31">
              <controlPr defaultSize="0" autoFill="0" autoLine="0" autoPict="0">
                <anchor moveWithCells="1">
                  <from>
                    <xdr:col>1</xdr:col>
                    <xdr:colOff>292100</xdr:colOff>
                    <xdr:row>36</xdr:row>
                    <xdr:rowOff>82550</xdr:rowOff>
                  </from>
                  <to>
                    <xdr:col>1</xdr:col>
                    <xdr:colOff>520700</xdr:colOff>
                    <xdr:row>36</xdr:row>
                    <xdr:rowOff>488950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27" name="Check Box 32">
              <controlPr defaultSize="0" autoFill="0" autoLine="0" autoPict="0">
                <anchor moveWithCells="1">
                  <from>
                    <xdr:col>1</xdr:col>
                    <xdr:colOff>292100</xdr:colOff>
                    <xdr:row>37</xdr:row>
                    <xdr:rowOff>139700</xdr:rowOff>
                  </from>
                  <to>
                    <xdr:col>1</xdr:col>
                    <xdr:colOff>527050</xdr:colOff>
                    <xdr:row>37</xdr:row>
                    <xdr:rowOff>520700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28" name="Check Box 33">
              <controlPr defaultSize="0" autoFill="0" autoLine="0" autoPict="0">
                <anchor moveWithCells="1">
                  <from>
                    <xdr:col>1</xdr:col>
                    <xdr:colOff>292100</xdr:colOff>
                    <xdr:row>39</xdr:row>
                    <xdr:rowOff>25400</xdr:rowOff>
                  </from>
                  <to>
                    <xdr:col>1</xdr:col>
                    <xdr:colOff>520700</xdr:colOff>
                    <xdr:row>39</xdr:row>
                    <xdr:rowOff>273050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29" name="Check Box 41">
              <controlPr defaultSize="0" autoFill="0" autoLine="0" autoPict="0">
                <anchor moveWithCells="1">
                  <from>
                    <xdr:col>1</xdr:col>
                    <xdr:colOff>292100</xdr:colOff>
                    <xdr:row>29</xdr:row>
                    <xdr:rowOff>203200</xdr:rowOff>
                  </from>
                  <to>
                    <xdr:col>1</xdr:col>
                    <xdr:colOff>546100</xdr:colOff>
                    <xdr:row>29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30" name="Check Box 42">
              <controlPr defaultSize="0" autoFill="0" autoLine="0" autoPict="0">
                <anchor moveWithCells="1">
                  <from>
                    <xdr:col>1</xdr:col>
                    <xdr:colOff>292100</xdr:colOff>
                    <xdr:row>26</xdr:row>
                    <xdr:rowOff>88900</xdr:rowOff>
                  </from>
                  <to>
                    <xdr:col>1</xdr:col>
                    <xdr:colOff>508000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31" name="Check Box 43">
              <controlPr defaultSize="0" autoFill="0" autoLine="0" autoPict="0">
                <anchor moveWithCells="1">
                  <from>
                    <xdr:col>1</xdr:col>
                    <xdr:colOff>292100</xdr:colOff>
                    <xdr:row>27</xdr:row>
                    <xdr:rowOff>107950</xdr:rowOff>
                  </from>
                  <to>
                    <xdr:col>1</xdr:col>
                    <xdr:colOff>482600</xdr:colOff>
                    <xdr:row>27</xdr:row>
                    <xdr:rowOff>387350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2" name="Check Box 34">
              <controlPr defaultSize="0" autoFill="0" autoLine="0" autoPict="0">
                <anchor moveWithCells="1">
                  <from>
                    <xdr:col>1</xdr:col>
                    <xdr:colOff>292100</xdr:colOff>
                    <xdr:row>16</xdr:row>
                    <xdr:rowOff>6350</xdr:rowOff>
                  </from>
                  <to>
                    <xdr:col>1</xdr:col>
                    <xdr:colOff>520700</xdr:colOff>
                    <xdr:row>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2" r:id="rId33" name="Check Box 48">
              <controlPr defaultSize="0" autoFill="0" autoLine="0" autoPict="0">
                <anchor moveWithCells="1">
                  <from>
                    <xdr:col>1</xdr:col>
                    <xdr:colOff>292100</xdr:colOff>
                    <xdr:row>10</xdr:row>
                    <xdr:rowOff>6350</xdr:rowOff>
                  </from>
                  <to>
                    <xdr:col>1</xdr:col>
                    <xdr:colOff>501650</xdr:colOff>
                    <xdr:row>10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BD040-C035-412D-830C-74AEB9AE430E}">
  <sheetPr codeName="Sheet3"/>
  <dimension ref="A1:P54"/>
  <sheetViews>
    <sheetView showGridLines="0" zoomScale="90" zoomScaleNormal="90" workbookViewId="0">
      <selection activeCell="D6" sqref="D6"/>
    </sheetView>
  </sheetViews>
  <sheetFormatPr defaultColWidth="9" defaultRowHeight="18" x14ac:dyDescent="0.2"/>
  <cols>
    <col min="1" max="1" width="14" style="98" customWidth="1"/>
    <col min="2" max="2" width="33.90625" style="98" customWidth="1"/>
    <col min="3" max="3" width="9.453125" style="98" customWidth="1"/>
    <col min="4" max="6" width="13.6328125" style="98" customWidth="1"/>
    <col min="7" max="13" width="13.453125" style="98" customWidth="1"/>
    <col min="14" max="14" width="13.36328125" style="98" customWidth="1"/>
    <col min="15" max="15" width="84.453125" style="98" customWidth="1"/>
    <col min="16" max="16" width="7.08984375" style="98" customWidth="1"/>
    <col min="17" max="17" width="4.36328125" style="98" customWidth="1"/>
    <col min="18" max="16384" width="9" style="98"/>
  </cols>
  <sheetData>
    <row r="1" spans="1:16" ht="8" customHeight="1" x14ac:dyDescent="0.2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16" ht="75.5" customHeight="1" x14ac:dyDescent="0.2">
      <c r="A2" s="153" t="s">
        <v>162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99"/>
      <c r="P2" s="99"/>
    </row>
    <row r="3" spans="1:16" ht="23.5" customHeight="1" x14ac:dyDescent="0.2">
      <c r="A3" s="166"/>
      <c r="B3" s="167"/>
      <c r="C3" s="167"/>
      <c r="D3" s="145" t="s">
        <v>8</v>
      </c>
      <c r="E3" s="145"/>
      <c r="F3" s="145" t="s">
        <v>9</v>
      </c>
      <c r="G3" s="145"/>
      <c r="H3" s="145" t="s">
        <v>10</v>
      </c>
      <c r="I3" s="145"/>
      <c r="J3" s="145" t="s">
        <v>45</v>
      </c>
      <c r="K3" s="145"/>
      <c r="L3" s="145" t="s">
        <v>147</v>
      </c>
      <c r="M3" s="145"/>
      <c r="N3" s="22" t="s">
        <v>11</v>
      </c>
    </row>
    <row r="4" spans="1:16" ht="23.5" customHeight="1" x14ac:dyDescent="0.2">
      <c r="A4" s="166"/>
      <c r="B4" s="167"/>
      <c r="C4" s="167"/>
      <c r="D4" s="146" t="s">
        <v>12</v>
      </c>
      <c r="E4" s="146"/>
      <c r="F4" s="146" t="s">
        <v>13</v>
      </c>
      <c r="G4" s="146"/>
      <c r="H4" s="146" t="s">
        <v>13</v>
      </c>
      <c r="I4" s="146"/>
      <c r="J4" s="146" t="s">
        <v>13</v>
      </c>
      <c r="K4" s="146"/>
      <c r="L4" s="146" t="s">
        <v>13</v>
      </c>
      <c r="M4" s="146"/>
      <c r="N4" s="22" t="s">
        <v>14</v>
      </c>
    </row>
    <row r="5" spans="1:16" ht="27" customHeight="1" x14ac:dyDescent="0.2">
      <c r="A5" s="166"/>
      <c r="B5" s="167"/>
      <c r="C5" s="167"/>
      <c r="D5" s="22" t="s">
        <v>15</v>
      </c>
      <c r="E5" s="22" t="s">
        <v>16</v>
      </c>
      <c r="F5" s="22" t="s">
        <v>15</v>
      </c>
      <c r="G5" s="22" t="s">
        <v>16</v>
      </c>
      <c r="H5" s="22" t="s">
        <v>15</v>
      </c>
      <c r="I5" s="22" t="s">
        <v>16</v>
      </c>
      <c r="J5" s="22" t="s">
        <v>15</v>
      </c>
      <c r="K5" s="22" t="s">
        <v>16</v>
      </c>
      <c r="L5" s="42" t="s">
        <v>15</v>
      </c>
      <c r="M5" s="42" t="s">
        <v>16</v>
      </c>
      <c r="N5" s="22" t="s">
        <v>16</v>
      </c>
    </row>
    <row r="6" spans="1:16" ht="23.25" customHeight="1" x14ac:dyDescent="0.2">
      <c r="A6" s="149" t="s">
        <v>49</v>
      </c>
      <c r="B6" s="150" t="s">
        <v>164</v>
      </c>
      <c r="C6" s="20" t="s">
        <v>17</v>
      </c>
      <c r="D6" s="33"/>
      <c r="E6" s="7">
        <f>IF(OR(D6="",D6=0),0,ROUNDUP(D6/$D$29*100,0))</f>
        <v>0</v>
      </c>
      <c r="F6" s="6"/>
      <c r="G6" s="7">
        <f>IF(OR(F6="",F6=0),0,ROUNDUP(F6/$F$29*100,0))</f>
        <v>0</v>
      </c>
      <c r="H6" s="6"/>
      <c r="I6" s="7">
        <f>IF(OR(H6="",H6=0),0,ROUNDUP(H6/$H$29*100,0))</f>
        <v>0</v>
      </c>
      <c r="J6" s="6"/>
      <c r="K6" s="7">
        <f>IF(OR(J6="",J6=0),0,ROUNDUP(J6/$J$29*100,0))</f>
        <v>0</v>
      </c>
      <c r="L6" s="6"/>
      <c r="M6" s="7">
        <f>IF(OR(L6="",L6=0),0,ROUNDUP(L6/$L$29*100,0))</f>
        <v>0</v>
      </c>
      <c r="N6" s="6"/>
    </row>
    <row r="7" spans="1:16" ht="23.25" customHeight="1" x14ac:dyDescent="0.2">
      <c r="A7" s="152"/>
      <c r="B7" s="150"/>
      <c r="C7" s="20" t="s">
        <v>18</v>
      </c>
      <c r="D7" s="6"/>
      <c r="E7" s="7">
        <f>IF(OR(D7="",D7=0),0,ROUNDUP(D7/$D$29*100,0))</f>
        <v>0</v>
      </c>
      <c r="F7" s="6"/>
      <c r="G7" s="7">
        <f>IF(OR(F7="",F7=0),0,ROUNDUP(F7/$F$29*100,0))</f>
        <v>0</v>
      </c>
      <c r="H7" s="6"/>
      <c r="I7" s="7">
        <f>IF(OR(H7="",H7=0),0,ROUNDUP(H7/$H$29*100,0))</f>
        <v>0</v>
      </c>
      <c r="J7" s="6"/>
      <c r="K7" s="7">
        <f>IF(OR(J7="",J7=0),0,ROUNDUP(J7/$J$29*100,0))</f>
        <v>0</v>
      </c>
      <c r="L7" s="6"/>
      <c r="M7" s="7">
        <f>IF(OR(L7="",L7=0),0,ROUNDUP(L7/$L$29*100,0))</f>
        <v>0</v>
      </c>
      <c r="N7" s="8"/>
    </row>
    <row r="8" spans="1:16" ht="23.25" customHeight="1" x14ac:dyDescent="0.2">
      <c r="A8" s="152"/>
      <c r="B8" s="150"/>
      <c r="C8" s="20" t="s">
        <v>19</v>
      </c>
      <c r="D8" s="16">
        <f t="shared" ref="D8:I8" si="0">SUM(D6:D7)</f>
        <v>0</v>
      </c>
      <c r="E8" s="5">
        <f t="shared" si="0"/>
        <v>0</v>
      </c>
      <c r="F8" s="5">
        <f t="shared" si="0"/>
        <v>0</v>
      </c>
      <c r="G8" s="5">
        <f t="shared" si="0"/>
        <v>0</v>
      </c>
      <c r="H8" s="5">
        <f t="shared" si="0"/>
        <v>0</v>
      </c>
      <c r="I8" s="5">
        <f t="shared" si="0"/>
        <v>0</v>
      </c>
      <c r="J8" s="5">
        <f t="shared" ref="J8:K8" si="1">SUM(J6:J7)</f>
        <v>0</v>
      </c>
      <c r="K8" s="5">
        <f t="shared" si="1"/>
        <v>0</v>
      </c>
      <c r="L8" s="5">
        <f t="shared" ref="L8:M8" si="2">SUM(L6:L7)</f>
        <v>0</v>
      </c>
      <c r="M8" s="5">
        <f t="shared" si="2"/>
        <v>0</v>
      </c>
      <c r="N8" s="16">
        <f>SUM(N6:N7)</f>
        <v>0</v>
      </c>
    </row>
    <row r="9" spans="1:16" ht="23.25" customHeight="1" x14ac:dyDescent="0.2">
      <c r="A9" s="152"/>
      <c r="B9" s="150" t="s">
        <v>165</v>
      </c>
      <c r="C9" s="20" t="s">
        <v>17</v>
      </c>
      <c r="D9" s="6"/>
      <c r="E9" s="7">
        <f>IF(OR(D9="",D9=0),0,ROUNDUP(D9/$D$29*100,0))</f>
        <v>0</v>
      </c>
      <c r="F9" s="6"/>
      <c r="G9" s="7">
        <f>IF(OR(F9="",F9=0),0,ROUNDUP(F9/$F$29*100,0))</f>
        <v>0</v>
      </c>
      <c r="H9" s="6"/>
      <c r="I9" s="7">
        <f>IF(OR(H9="",H9=0),0,ROUNDUP(H9/$H$29*100,0))</f>
        <v>0</v>
      </c>
      <c r="J9" s="6"/>
      <c r="K9" s="7">
        <f>IF(OR(J9="",J9=0),0,ROUNDUP(J9/$J$29*100,0))</f>
        <v>0</v>
      </c>
      <c r="L9" s="6"/>
      <c r="M9" s="7">
        <f>IF(OR(L9="",L9=0),0,ROUNDUP(L9/$L$29*100,0))</f>
        <v>0</v>
      </c>
      <c r="N9" s="6"/>
    </row>
    <row r="10" spans="1:16" ht="23" customHeight="1" x14ac:dyDescent="0.2">
      <c r="A10" s="152"/>
      <c r="B10" s="150"/>
      <c r="C10" s="20" t="s">
        <v>18</v>
      </c>
      <c r="D10" s="6"/>
      <c r="E10" s="7">
        <f>IF(OR(D10="",D10=0),0,ROUNDUP(D10/$D$29*100,0))</f>
        <v>0</v>
      </c>
      <c r="F10" s="6"/>
      <c r="G10" s="7">
        <f>IF(OR(F10="",F10=0),0,ROUNDUP(F10/$F$29*100,0))</f>
        <v>0</v>
      </c>
      <c r="H10" s="6"/>
      <c r="I10" s="7">
        <f>IF(OR(H10="",H10=0),0,ROUNDUP(H10/$H$29*100,0))</f>
        <v>0</v>
      </c>
      <c r="J10" s="6"/>
      <c r="K10" s="7">
        <f>IF(OR(J10="",J10=0),0,ROUNDUP(J10/$J$29*100,0))</f>
        <v>0</v>
      </c>
      <c r="L10" s="6"/>
      <c r="M10" s="7">
        <f>IF(OR(L10="",L10=0),0,ROUNDUP(L10/$L$29*100,0))</f>
        <v>0</v>
      </c>
      <c r="N10" s="6"/>
    </row>
    <row r="11" spans="1:16" ht="23.25" customHeight="1" x14ac:dyDescent="0.2">
      <c r="A11" s="152"/>
      <c r="B11" s="150"/>
      <c r="C11" s="20" t="s">
        <v>19</v>
      </c>
      <c r="D11" s="16">
        <f t="shared" ref="D11:N11" si="3">SUM(D9:D10)</f>
        <v>0</v>
      </c>
      <c r="E11" s="5">
        <f t="shared" si="3"/>
        <v>0</v>
      </c>
      <c r="F11" s="5">
        <f t="shared" si="3"/>
        <v>0</v>
      </c>
      <c r="G11" s="5">
        <f t="shared" si="3"/>
        <v>0</v>
      </c>
      <c r="H11" s="5">
        <f t="shared" si="3"/>
        <v>0</v>
      </c>
      <c r="I11" s="5">
        <f t="shared" si="3"/>
        <v>0</v>
      </c>
      <c r="J11" s="5">
        <f t="shared" ref="J11:K11" si="4">SUM(J9:J10)</f>
        <v>0</v>
      </c>
      <c r="K11" s="5">
        <f t="shared" si="4"/>
        <v>0</v>
      </c>
      <c r="L11" s="5">
        <f t="shared" ref="L11:M11" si="5">SUM(L9:L10)</f>
        <v>0</v>
      </c>
      <c r="M11" s="5">
        <f t="shared" si="5"/>
        <v>0</v>
      </c>
      <c r="N11" s="16">
        <f t="shared" si="3"/>
        <v>0</v>
      </c>
    </row>
    <row r="12" spans="1:16" ht="23.25" customHeight="1" x14ac:dyDescent="0.2">
      <c r="A12" s="152"/>
      <c r="B12" s="150" t="s">
        <v>166</v>
      </c>
      <c r="C12" s="20" t="s">
        <v>17</v>
      </c>
      <c r="D12" s="6"/>
      <c r="E12" s="7">
        <f>IF(OR(D12="",D12=0),0,ROUNDUP(D12/$D$29*100,0))</f>
        <v>0</v>
      </c>
      <c r="F12" s="6"/>
      <c r="G12" s="7">
        <f>IF(OR(F12="",F12=0),0,ROUNDUP(F12/$F$29*100,0))</f>
        <v>0</v>
      </c>
      <c r="H12" s="6"/>
      <c r="I12" s="7">
        <f>IF(OR(H12="",H12=0),0,ROUNDUP(H12/$H$29*100,0))</f>
        <v>0</v>
      </c>
      <c r="J12" s="6"/>
      <c r="K12" s="7">
        <f>IF(OR(J12="",J12=0),0,ROUNDUP(J12/$J$29*100,0))</f>
        <v>0</v>
      </c>
      <c r="L12" s="6"/>
      <c r="M12" s="7">
        <f>IF(OR(L12="",L12=0),0,ROUNDUP(L12/$L$29*100,0))</f>
        <v>0</v>
      </c>
      <c r="N12" s="6"/>
    </row>
    <row r="13" spans="1:16" ht="23.25" customHeight="1" x14ac:dyDescent="0.2">
      <c r="A13" s="152"/>
      <c r="B13" s="150"/>
      <c r="C13" s="20" t="s">
        <v>18</v>
      </c>
      <c r="D13" s="6"/>
      <c r="E13" s="7">
        <f>IF(OR(D13="",D13=0),0,ROUNDUP(D13/$D$29*100,0))</f>
        <v>0</v>
      </c>
      <c r="F13" s="6"/>
      <c r="G13" s="7">
        <f>IF(OR(F13="",F13=0),0,ROUNDUP(F13/$F$29*100,0))</f>
        <v>0</v>
      </c>
      <c r="H13" s="6"/>
      <c r="I13" s="7">
        <f>IF(OR(H13="",H13=0),0,ROUNDUP(H13/$H$29*100,0))</f>
        <v>0</v>
      </c>
      <c r="J13" s="6"/>
      <c r="K13" s="7">
        <f>IF(OR(J13="",J13=0),0,ROUNDUP(J13/$J$29*100,0))</f>
        <v>0</v>
      </c>
      <c r="L13" s="6"/>
      <c r="M13" s="7">
        <f>IF(OR(L13="",L13=0),0,ROUNDUP(L13/$L$29*100,0))</f>
        <v>0</v>
      </c>
      <c r="N13" s="6"/>
    </row>
    <row r="14" spans="1:16" ht="23.25" customHeight="1" x14ac:dyDescent="0.2">
      <c r="A14" s="152"/>
      <c r="B14" s="150"/>
      <c r="C14" s="20" t="s">
        <v>19</v>
      </c>
      <c r="D14" s="16">
        <f t="shared" ref="D14:N14" si="6">SUM(D12:D13)</f>
        <v>0</v>
      </c>
      <c r="E14" s="5">
        <f t="shared" si="6"/>
        <v>0</v>
      </c>
      <c r="F14" s="5">
        <f t="shared" si="6"/>
        <v>0</v>
      </c>
      <c r="G14" s="5">
        <f t="shared" si="6"/>
        <v>0</v>
      </c>
      <c r="H14" s="5">
        <f t="shared" si="6"/>
        <v>0</v>
      </c>
      <c r="I14" s="5">
        <f t="shared" si="6"/>
        <v>0</v>
      </c>
      <c r="J14" s="5">
        <f t="shared" ref="J14:L14" si="7">SUM(J12:J13)</f>
        <v>0</v>
      </c>
      <c r="K14" s="5">
        <f>SUM(K12:K13)</f>
        <v>0</v>
      </c>
      <c r="L14" s="5">
        <f t="shared" si="7"/>
        <v>0</v>
      </c>
      <c r="M14" s="5">
        <f>SUM(M12:M13)</f>
        <v>0</v>
      </c>
      <c r="N14" s="16">
        <f t="shared" si="6"/>
        <v>0</v>
      </c>
    </row>
    <row r="15" spans="1:16" ht="23.25" customHeight="1" x14ac:dyDescent="0.2">
      <c r="A15" s="152"/>
      <c r="B15" s="150" t="s">
        <v>168</v>
      </c>
      <c r="C15" s="20" t="s">
        <v>17</v>
      </c>
      <c r="D15" s="4">
        <f>D6+D9+D12</f>
        <v>0</v>
      </c>
      <c r="E15" s="4">
        <f>SUM(E6,E9,E12)</f>
        <v>0</v>
      </c>
      <c r="F15" s="4">
        <f>F6+F9+F12</f>
        <v>0</v>
      </c>
      <c r="G15" s="4">
        <f>SUM(G6,G9,G12)</f>
        <v>0</v>
      </c>
      <c r="H15" s="4">
        <f>H6+H9+H12</f>
        <v>0</v>
      </c>
      <c r="I15" s="4">
        <f>SUM(I6,I9,I12)</f>
        <v>0</v>
      </c>
      <c r="J15" s="4">
        <f>J6+J9+J12</f>
        <v>0</v>
      </c>
      <c r="K15" s="4">
        <f>SUM(K6,K9,K12)</f>
        <v>0</v>
      </c>
      <c r="L15" s="4">
        <f>L6+L9+L12</f>
        <v>0</v>
      </c>
      <c r="M15" s="4">
        <f>SUM(M6,M9,M12)</f>
        <v>0</v>
      </c>
      <c r="N15" s="4">
        <f>N6+N9+N12</f>
        <v>0</v>
      </c>
    </row>
    <row r="16" spans="1:16" ht="23.25" customHeight="1" x14ac:dyDescent="0.2">
      <c r="A16" s="152"/>
      <c r="B16" s="150" t="s">
        <v>20</v>
      </c>
      <c r="C16" s="20" t="s">
        <v>18</v>
      </c>
      <c r="D16" s="4">
        <f>D7+D10+D13</f>
        <v>0</v>
      </c>
      <c r="E16" s="7">
        <f>SUM(E7,E10,E13)</f>
        <v>0</v>
      </c>
      <c r="F16" s="4">
        <f>F7+F10+F13</f>
        <v>0</v>
      </c>
      <c r="G16" s="7">
        <f>SUM(G7,G10,G13)</f>
        <v>0</v>
      </c>
      <c r="H16" s="4">
        <f>H7+H10+H13</f>
        <v>0</v>
      </c>
      <c r="I16" s="7">
        <f>SUM(I7,I10,I13)</f>
        <v>0</v>
      </c>
      <c r="J16" s="4">
        <f>J7+J10+J13</f>
        <v>0</v>
      </c>
      <c r="K16" s="7">
        <f>SUM(K7,K10,K13)</f>
        <v>0</v>
      </c>
      <c r="L16" s="4">
        <f>L7+L10+L13</f>
        <v>0</v>
      </c>
      <c r="M16" s="7">
        <f>SUM(M7,M10,M13)</f>
        <v>0</v>
      </c>
      <c r="N16" s="4">
        <f>N7+N10+N13</f>
        <v>0</v>
      </c>
    </row>
    <row r="17" spans="1:15" ht="23.25" customHeight="1" x14ac:dyDescent="0.2">
      <c r="A17" s="152"/>
      <c r="B17" s="150"/>
      <c r="C17" s="20" t="s">
        <v>19</v>
      </c>
      <c r="D17" s="16">
        <f t="shared" ref="D17:I17" si="8">SUM(D15:D16)</f>
        <v>0</v>
      </c>
      <c r="E17" s="5">
        <f t="shared" si="8"/>
        <v>0</v>
      </c>
      <c r="F17" s="5">
        <f t="shared" si="8"/>
        <v>0</v>
      </c>
      <c r="G17" s="5">
        <f t="shared" si="8"/>
        <v>0</v>
      </c>
      <c r="H17" s="5">
        <f t="shared" si="8"/>
        <v>0</v>
      </c>
      <c r="I17" s="5">
        <f t="shared" si="8"/>
        <v>0</v>
      </c>
      <c r="J17" s="5">
        <f t="shared" ref="J17:K17" si="9">SUM(J15:J16)</f>
        <v>0</v>
      </c>
      <c r="K17" s="5">
        <f t="shared" si="9"/>
        <v>0</v>
      </c>
      <c r="L17" s="5">
        <f t="shared" ref="L17:M17" si="10">SUM(L15:L16)</f>
        <v>0</v>
      </c>
      <c r="M17" s="5">
        <f t="shared" si="10"/>
        <v>0</v>
      </c>
      <c r="N17" s="17">
        <f>SUM(N15:N16)</f>
        <v>0</v>
      </c>
      <c r="O17" s="100" t="str">
        <f>IF(AND(E17&gt;=50,N17&lt;75),"←2020年度のZEH普及実績が50%以上の場合は、75%以上になるように設定してください",IF(AND(E17&lt;=50,N17&lt;50),"←2020年度のZEH普及実績が50%未満の場合は、50%以上になるように設定してください",""))</f>
        <v>←2020年度のZEH普及実績が50%未満の場合は、50%以上になるように設定してください</v>
      </c>
    </row>
    <row r="18" spans="1:15" ht="23.25" customHeight="1" x14ac:dyDescent="0.2">
      <c r="A18" s="152"/>
      <c r="B18" s="151" t="s">
        <v>169</v>
      </c>
      <c r="C18" s="21" t="s">
        <v>17</v>
      </c>
      <c r="D18" s="4"/>
      <c r="E18" s="7"/>
      <c r="F18" s="4"/>
      <c r="G18" s="7"/>
      <c r="H18" s="6"/>
      <c r="I18" s="7">
        <f>IF(OR(H18="",H18=0),0,ROUNDUP(H18/$H$29*100,0))</f>
        <v>0</v>
      </c>
      <c r="J18" s="6"/>
      <c r="K18" s="7">
        <f>IF(OR(J18="",J18=0),0,ROUNDUP(J18/$J$29*100,0))</f>
        <v>0</v>
      </c>
      <c r="L18" s="6"/>
      <c r="M18" s="7">
        <f>IF(OR(L18="",L18=0),0,ROUNDUP(L18/$L$29*100,0))</f>
        <v>0</v>
      </c>
      <c r="N18" s="8"/>
    </row>
    <row r="19" spans="1:15" ht="23.25" customHeight="1" x14ac:dyDescent="0.2">
      <c r="A19" s="152"/>
      <c r="B19" s="151"/>
      <c r="C19" s="21" t="s">
        <v>18</v>
      </c>
      <c r="D19" s="4"/>
      <c r="E19" s="7"/>
      <c r="F19" s="4"/>
      <c r="G19" s="7"/>
      <c r="H19" s="6"/>
      <c r="I19" s="7">
        <f>IF(OR(H19="",H19=0),0,ROUNDUP(H19/$H$29*100,0))</f>
        <v>0</v>
      </c>
      <c r="J19" s="6"/>
      <c r="K19" s="7">
        <f>IF(OR(J19="",J19=0),0,ROUNDUP(J19/$J$29*100,0))</f>
        <v>0</v>
      </c>
      <c r="L19" s="6"/>
      <c r="M19" s="7">
        <f>IF(OR(L19="",L19=0),0,ROUNDUP(L19/$L$29*100,0))</f>
        <v>0</v>
      </c>
      <c r="N19" s="8"/>
    </row>
    <row r="20" spans="1:15" ht="23.25" customHeight="1" x14ac:dyDescent="0.2">
      <c r="A20" s="152"/>
      <c r="B20" s="151"/>
      <c r="C20" s="21" t="s">
        <v>19</v>
      </c>
      <c r="D20" s="168"/>
      <c r="E20" s="5"/>
      <c r="F20" s="5"/>
      <c r="G20" s="5"/>
      <c r="H20" s="5">
        <f t="shared" ref="H20:I20" si="11">SUM(H18:H19)</f>
        <v>0</v>
      </c>
      <c r="I20" s="5">
        <f t="shared" si="11"/>
        <v>0</v>
      </c>
      <c r="J20" s="5">
        <f t="shared" ref="J20:L20" si="12">SUM(J18:J19)</f>
        <v>0</v>
      </c>
      <c r="K20" s="5">
        <f>SUM(K18:K19)</f>
        <v>0</v>
      </c>
      <c r="L20" s="5">
        <f t="shared" si="12"/>
        <v>0</v>
      </c>
      <c r="M20" s="5">
        <f>SUM(M18:M19)</f>
        <v>0</v>
      </c>
      <c r="N20" s="16">
        <f>SUM(N18:N19)</f>
        <v>0</v>
      </c>
    </row>
    <row r="21" spans="1:15" ht="23.25" customHeight="1" x14ac:dyDescent="0.2">
      <c r="A21" s="152"/>
      <c r="B21" s="151" t="s">
        <v>171</v>
      </c>
      <c r="C21" s="21" t="s">
        <v>17</v>
      </c>
      <c r="D21" s="4"/>
      <c r="E21" s="7"/>
      <c r="F21" s="4"/>
      <c r="G21" s="7"/>
      <c r="H21" s="4">
        <f t="shared" ref="H21:N22" si="13">H15+H18</f>
        <v>0</v>
      </c>
      <c r="I21" s="7">
        <f t="shared" si="13"/>
        <v>0</v>
      </c>
      <c r="J21" s="4">
        <f t="shared" si="13"/>
        <v>0</v>
      </c>
      <c r="K21" s="7">
        <f>K15+K18</f>
        <v>0</v>
      </c>
      <c r="L21" s="4">
        <f t="shared" ref="L21" si="14">L15+L18</f>
        <v>0</v>
      </c>
      <c r="M21" s="7">
        <f>M15+M18</f>
        <v>0</v>
      </c>
      <c r="N21" s="18">
        <f>N15+N18</f>
        <v>0</v>
      </c>
    </row>
    <row r="22" spans="1:15" ht="23.25" customHeight="1" x14ac:dyDescent="0.2">
      <c r="A22" s="152"/>
      <c r="B22" s="151"/>
      <c r="C22" s="21" t="s">
        <v>18</v>
      </c>
      <c r="D22" s="4"/>
      <c r="E22" s="7"/>
      <c r="F22" s="4"/>
      <c r="G22" s="7"/>
      <c r="H22" s="4">
        <f t="shared" si="13"/>
        <v>0</v>
      </c>
      <c r="I22" s="7">
        <f t="shared" si="13"/>
        <v>0</v>
      </c>
      <c r="J22" s="4">
        <f t="shared" si="13"/>
        <v>0</v>
      </c>
      <c r="K22" s="7">
        <f>K16+K19</f>
        <v>0</v>
      </c>
      <c r="L22" s="4">
        <f t="shared" ref="L22" si="15">L16+L19</f>
        <v>0</v>
      </c>
      <c r="M22" s="7">
        <f>M16+M19</f>
        <v>0</v>
      </c>
      <c r="N22" s="18">
        <f t="shared" si="13"/>
        <v>0</v>
      </c>
    </row>
    <row r="23" spans="1:15" ht="23.25" customHeight="1" x14ac:dyDescent="0.2">
      <c r="A23" s="152"/>
      <c r="B23" s="151"/>
      <c r="C23" s="21" t="s">
        <v>19</v>
      </c>
      <c r="D23" s="168"/>
      <c r="E23" s="5"/>
      <c r="F23" s="5"/>
      <c r="G23" s="5"/>
      <c r="H23" s="5">
        <f>SUM(H21:H22)</f>
        <v>0</v>
      </c>
      <c r="I23" s="5">
        <f t="shared" ref="I23:N23" si="16">SUM(I21:I22)</f>
        <v>0</v>
      </c>
      <c r="J23" s="5">
        <f>SUM(J21:J22)</f>
        <v>0</v>
      </c>
      <c r="K23" s="5">
        <f>SUM(K21:K22)</f>
        <v>0</v>
      </c>
      <c r="L23" s="5">
        <f>SUM(L21:L22)</f>
        <v>0</v>
      </c>
      <c r="M23" s="5">
        <f>SUM(M21:M22)</f>
        <v>0</v>
      </c>
      <c r="N23" s="16">
        <f t="shared" si="16"/>
        <v>0</v>
      </c>
    </row>
    <row r="24" spans="1:15" ht="23.25" customHeight="1" x14ac:dyDescent="0.2">
      <c r="A24" s="152"/>
      <c r="B24" s="150" t="s">
        <v>21</v>
      </c>
      <c r="C24" s="20" t="s">
        <v>17</v>
      </c>
      <c r="D24" s="6"/>
      <c r="E24" s="7">
        <f>IF(OR(D24="",D24=0),0,ROUNDUP(D24/$D$29*100,0))</f>
        <v>0</v>
      </c>
      <c r="F24" s="6"/>
      <c r="G24" s="7">
        <f>IF(OR(F24="",F24=0),0,ROUNDUP(F24/$F$29*100,0))</f>
        <v>0</v>
      </c>
      <c r="H24" s="6"/>
      <c r="I24" s="7">
        <f>IF(OR(H24="",H24=0),0,ROUNDUP(H24/$H$29*100,0))</f>
        <v>0</v>
      </c>
      <c r="J24" s="6"/>
      <c r="K24" s="7">
        <f>IF(OR(J24="",J24=0),0,ROUNDUP(J24/$J$29*100,0))</f>
        <v>0</v>
      </c>
      <c r="L24" s="6"/>
      <c r="M24" s="7">
        <f>IF(OR(L24="",L24=0),0,ROUNDUP(L24/$L$29*100,0))</f>
        <v>0</v>
      </c>
      <c r="N24" s="6"/>
    </row>
    <row r="25" spans="1:15" ht="23.25" customHeight="1" x14ac:dyDescent="0.2">
      <c r="A25" s="152"/>
      <c r="B25" s="150"/>
      <c r="C25" s="20" t="s">
        <v>18</v>
      </c>
      <c r="D25" s="6"/>
      <c r="E25" s="7">
        <f>IF(OR(D25="",D25=0),0,ROUNDUP(D25/$D$29*100,0))</f>
        <v>0</v>
      </c>
      <c r="F25" s="6"/>
      <c r="G25" s="7">
        <f>IF(OR(F25="",F25=0),0,ROUNDUP(F25/$F$29*100,0))</f>
        <v>0</v>
      </c>
      <c r="H25" s="6"/>
      <c r="I25" s="7">
        <f>IF(OR(H25="",H25=0),0,ROUNDUP(H25/$H$29*100,0))</f>
        <v>0</v>
      </c>
      <c r="J25" s="6"/>
      <c r="K25" s="7">
        <f>IF(OR(J25="",J25=0),0,ROUNDUP(J25/$J$29*100,0))</f>
        <v>0</v>
      </c>
      <c r="L25" s="6"/>
      <c r="M25" s="7">
        <f>IF(OR(L25="",L25=0),0,ROUNDUP(L25/$L$29*100,0))</f>
        <v>0</v>
      </c>
      <c r="N25" s="8"/>
    </row>
    <row r="26" spans="1:15" ht="23.25" customHeight="1" x14ac:dyDescent="0.2">
      <c r="A26" s="152"/>
      <c r="B26" s="150"/>
      <c r="C26" s="20" t="s">
        <v>19</v>
      </c>
      <c r="D26" s="16">
        <f t="shared" ref="D26:N26" si="17">SUM(D24:D25)</f>
        <v>0</v>
      </c>
      <c r="E26" s="5">
        <f t="shared" si="17"/>
        <v>0</v>
      </c>
      <c r="F26" s="5">
        <f t="shared" si="17"/>
        <v>0</v>
      </c>
      <c r="G26" s="5">
        <f t="shared" si="17"/>
        <v>0</v>
      </c>
      <c r="H26" s="5">
        <f t="shared" si="17"/>
        <v>0</v>
      </c>
      <c r="I26" s="5">
        <f t="shared" si="17"/>
        <v>0</v>
      </c>
      <c r="J26" s="5">
        <f t="shared" ref="J26:L26" si="18">SUM(J24:J25)</f>
        <v>0</v>
      </c>
      <c r="K26" s="5">
        <f>SUM(K24:K25)</f>
        <v>0</v>
      </c>
      <c r="L26" s="5">
        <f t="shared" si="18"/>
        <v>0</v>
      </c>
      <c r="M26" s="5">
        <f>SUM(M24:M25)</f>
        <v>0</v>
      </c>
      <c r="N26" s="16">
        <f t="shared" si="17"/>
        <v>0</v>
      </c>
    </row>
    <row r="27" spans="1:15" ht="23.25" customHeight="1" x14ac:dyDescent="0.2">
      <c r="A27" s="152"/>
      <c r="B27" s="150" t="s">
        <v>173</v>
      </c>
      <c r="C27" s="20" t="s">
        <v>17</v>
      </c>
      <c r="D27" s="18">
        <f>D15+D24</f>
        <v>0</v>
      </c>
      <c r="E27" s="7">
        <f>IF(OR(D27="",D27=0),0,ROUNDUP(D27/$D$29*100,0))</f>
        <v>0</v>
      </c>
      <c r="F27" s="7">
        <f>F15+F24</f>
        <v>0</v>
      </c>
      <c r="G27" s="7">
        <f>IF(OR(F27="",F27=0),0,ROUNDUP(F27/$F$29*100,0))</f>
        <v>0</v>
      </c>
      <c r="H27" s="7">
        <f>H21+H24</f>
        <v>0</v>
      </c>
      <c r="I27" s="7">
        <f>IF(OR(H27="",H27=0),0,ROUNDUP(H27/$H$29*100,0))</f>
        <v>0</v>
      </c>
      <c r="J27" s="7">
        <f>J21+J24</f>
        <v>0</v>
      </c>
      <c r="K27" s="7">
        <f>IF(OR(J27="",J27=0),0,ROUNDUP(J27/$J$29*100,0))</f>
        <v>0</v>
      </c>
      <c r="L27" s="7">
        <f>L21+L24</f>
        <v>0</v>
      </c>
      <c r="M27" s="7">
        <f>IF(OR(L27="",L27=0),0,ROUNDUP(L27/$L$29*100,0))</f>
        <v>0</v>
      </c>
      <c r="N27" s="18">
        <f>N21+N24</f>
        <v>0</v>
      </c>
    </row>
    <row r="28" spans="1:15" ht="23.25" customHeight="1" x14ac:dyDescent="0.2">
      <c r="A28" s="152"/>
      <c r="B28" s="150"/>
      <c r="C28" s="20" t="s">
        <v>18</v>
      </c>
      <c r="D28" s="18">
        <f>D16+D25</f>
        <v>0</v>
      </c>
      <c r="E28" s="7">
        <f>IF(OR(D28="",D28=0),0,ROUNDUP(D28/$D$29*100,0))</f>
        <v>0</v>
      </c>
      <c r="F28" s="7">
        <f>F16+F25</f>
        <v>0</v>
      </c>
      <c r="G28" s="7">
        <f>IF(OR(F28="",F28=0),0,ROUNDUP(F28/$F$29*100,0))</f>
        <v>0</v>
      </c>
      <c r="H28" s="7">
        <f>H22+H25</f>
        <v>0</v>
      </c>
      <c r="I28" s="7">
        <f>IF(OR(H28="",H28=0),0,ROUNDUP(H28/$H$29*100,0))</f>
        <v>0</v>
      </c>
      <c r="J28" s="7">
        <f>J22+J25</f>
        <v>0</v>
      </c>
      <c r="K28" s="7">
        <f>IF(OR(J28="",J28=0),0,ROUNDUP(J28/$J$29*100,0))</f>
        <v>0</v>
      </c>
      <c r="L28" s="7">
        <f>L22+L25</f>
        <v>0</v>
      </c>
      <c r="M28" s="7">
        <f>IF(OR(L28="",L28=0),0,ROUNDUP(L28/$L$29*100,0))</f>
        <v>0</v>
      </c>
      <c r="N28" s="18">
        <f>N22+N25</f>
        <v>0</v>
      </c>
    </row>
    <row r="29" spans="1:15" ht="23.25" customHeight="1" x14ac:dyDescent="0.2">
      <c r="A29" s="152"/>
      <c r="B29" s="150"/>
      <c r="C29" s="20" t="s">
        <v>19</v>
      </c>
      <c r="D29" s="16">
        <f>SUM(D27:D28)</f>
        <v>0</v>
      </c>
      <c r="E29" s="5">
        <f>IF(D29=0,0,D29/D29*100)</f>
        <v>0</v>
      </c>
      <c r="F29" s="5">
        <f>SUM(F27:F28)</f>
        <v>0</v>
      </c>
      <c r="G29" s="5">
        <f>IF(F29=0,0,F29/F29*100)</f>
        <v>0</v>
      </c>
      <c r="H29" s="5">
        <f>SUM(H27:H28)</f>
        <v>0</v>
      </c>
      <c r="I29" s="5">
        <f>IF(H29=0,0,H29/H29*100)</f>
        <v>0</v>
      </c>
      <c r="J29" s="5">
        <f>SUM(J27:J28)</f>
        <v>0</v>
      </c>
      <c r="K29" s="5">
        <f>IF(J29=0,0,J29/J29*100)</f>
        <v>0</v>
      </c>
      <c r="L29" s="5">
        <f>SUM(L27:L28)</f>
        <v>0</v>
      </c>
      <c r="M29" s="5">
        <f>IF(L29=0,0,L29/L29*100)</f>
        <v>0</v>
      </c>
      <c r="N29" s="17">
        <f>SUM(N27:N28)</f>
        <v>0</v>
      </c>
      <c r="O29" s="100" t="str">
        <f>IF(N29&lt;&gt;100,"←合計が100％になるように設定してください","")</f>
        <v>←合計が100％になるように設定してください</v>
      </c>
    </row>
    <row r="30" spans="1:15" x14ac:dyDescent="0.2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</row>
    <row r="31" spans="1:15" x14ac:dyDescent="0.2">
      <c r="A31" s="167"/>
      <c r="B31" s="167"/>
      <c r="C31" s="167"/>
      <c r="D31" s="146" t="s">
        <v>22</v>
      </c>
      <c r="E31" s="146"/>
      <c r="F31" s="146" t="s">
        <v>23</v>
      </c>
      <c r="G31" s="146"/>
      <c r="H31" s="145" t="s">
        <v>24</v>
      </c>
      <c r="I31" s="145"/>
      <c r="J31" s="145" t="s">
        <v>44</v>
      </c>
      <c r="K31" s="145"/>
      <c r="L31" s="145" t="s">
        <v>148</v>
      </c>
      <c r="M31" s="145"/>
      <c r="N31" s="22" t="s">
        <v>11</v>
      </c>
    </row>
    <row r="32" spans="1:15" x14ac:dyDescent="0.2">
      <c r="A32" s="167"/>
      <c r="B32" s="167"/>
      <c r="C32" s="167"/>
      <c r="D32" s="146" t="s">
        <v>12</v>
      </c>
      <c r="E32" s="146"/>
      <c r="F32" s="146" t="s">
        <v>12</v>
      </c>
      <c r="G32" s="146"/>
      <c r="H32" s="146" t="s">
        <v>12</v>
      </c>
      <c r="I32" s="146"/>
      <c r="J32" s="146" t="s">
        <v>12</v>
      </c>
      <c r="K32" s="146"/>
      <c r="L32" s="146" t="s">
        <v>12</v>
      </c>
      <c r="M32" s="146"/>
      <c r="N32" s="22" t="s">
        <v>14</v>
      </c>
    </row>
    <row r="33" spans="1:15" x14ac:dyDescent="0.2">
      <c r="A33" s="167"/>
      <c r="B33" s="167"/>
      <c r="C33" s="167"/>
      <c r="D33" s="22" t="s">
        <v>15</v>
      </c>
      <c r="E33" s="22" t="s">
        <v>16</v>
      </c>
      <c r="F33" s="22" t="s">
        <v>15</v>
      </c>
      <c r="G33" s="22" t="s">
        <v>16</v>
      </c>
      <c r="H33" s="22" t="s">
        <v>15</v>
      </c>
      <c r="I33" s="22" t="s">
        <v>16</v>
      </c>
      <c r="J33" s="22" t="s">
        <v>15</v>
      </c>
      <c r="K33" s="22" t="s">
        <v>16</v>
      </c>
      <c r="L33" s="42" t="s">
        <v>15</v>
      </c>
      <c r="M33" s="42" t="s">
        <v>16</v>
      </c>
      <c r="N33" s="22" t="s">
        <v>16</v>
      </c>
    </row>
    <row r="34" spans="1:15" ht="44.15" customHeight="1" x14ac:dyDescent="0.2">
      <c r="A34" s="149" t="s">
        <v>25</v>
      </c>
      <c r="B34" s="150" t="s">
        <v>163</v>
      </c>
      <c r="C34" s="150"/>
      <c r="D34" s="8"/>
      <c r="E34" s="18">
        <f>IF(OR(D34="",D34=0),0,ROUNDUP(D34/$D$41*100,0))</f>
        <v>0</v>
      </c>
      <c r="F34" s="8"/>
      <c r="G34" s="18">
        <f>IF(OR(F34="",F34=0),0,ROUNDUP(F34/$F$41*100,0))</f>
        <v>0</v>
      </c>
      <c r="H34" s="8"/>
      <c r="I34" s="18">
        <f>IF(OR(H34="",H34=0),0,ROUNDUP(H34/$H$41*100,0))</f>
        <v>0</v>
      </c>
      <c r="J34" s="8"/>
      <c r="K34" s="18">
        <f>IF(OR(J34="",J34=0),0,ROUNDUP(J34/$J$41*100,0))</f>
        <v>0</v>
      </c>
      <c r="L34" s="8"/>
      <c r="M34" s="18">
        <f>IF(OR(L34="",L34=0),0,ROUNDUP(L34/$L$41*100,0))</f>
        <v>0</v>
      </c>
      <c r="N34" s="8"/>
    </row>
    <row r="35" spans="1:15" ht="44.15" customHeight="1" x14ac:dyDescent="0.2">
      <c r="A35" s="149"/>
      <c r="B35" s="150" t="s">
        <v>165</v>
      </c>
      <c r="C35" s="150"/>
      <c r="D35" s="8"/>
      <c r="E35" s="18">
        <f>IF(OR(D35="",D35=0),0,ROUNDUP(D35/$D$41*100,0))</f>
        <v>0</v>
      </c>
      <c r="F35" s="8"/>
      <c r="G35" s="18">
        <f>IF(OR(F35="",F35=0),0,ROUNDUP(F35/$F$41*100,0))</f>
        <v>0</v>
      </c>
      <c r="H35" s="8"/>
      <c r="I35" s="18">
        <f>IF(OR(H35="",H35=0),0,ROUNDUP(H35/$H$41*100,0))</f>
        <v>0</v>
      </c>
      <c r="J35" s="8"/>
      <c r="K35" s="18">
        <f>IF(OR(J35="",J35=0),0,ROUNDUP(J35/$J$41*100,0))</f>
        <v>0</v>
      </c>
      <c r="L35" s="8"/>
      <c r="M35" s="18">
        <f>IF(OR(L35="",L35=0),0,ROUNDUP(L35/$L$41*100,0))</f>
        <v>0</v>
      </c>
      <c r="N35" s="8"/>
    </row>
    <row r="36" spans="1:15" ht="44.15" customHeight="1" x14ac:dyDescent="0.2">
      <c r="A36" s="149"/>
      <c r="B36" s="150" t="s">
        <v>174</v>
      </c>
      <c r="C36" s="150"/>
      <c r="D36" s="8"/>
      <c r="E36" s="18">
        <f>IF(OR(D36="",D36=0),0,ROUNDUP(D36/$D$41*100,0))</f>
        <v>0</v>
      </c>
      <c r="F36" s="8"/>
      <c r="G36" s="18">
        <f>IF(OR(F36="",F36=0),0,ROUNDUP(F36/$F$41*100,0))</f>
        <v>0</v>
      </c>
      <c r="H36" s="8"/>
      <c r="I36" s="18">
        <f>IF(OR(H36="",H36=0),0,ROUNDUP(H36/$H$41*100,0))</f>
        <v>0</v>
      </c>
      <c r="J36" s="8"/>
      <c r="K36" s="18">
        <f>IF(OR(J36="",J36=0),0,ROUNDUP(J36/$J$41*100,0))</f>
        <v>0</v>
      </c>
      <c r="L36" s="8"/>
      <c r="M36" s="18">
        <f>IF(OR(L36="",L36=0),0,ROUNDUP(L36/$L$41*100,0))</f>
        <v>0</v>
      </c>
      <c r="N36" s="8"/>
    </row>
    <row r="37" spans="1:15" ht="44.15" customHeight="1" x14ac:dyDescent="0.2">
      <c r="A37" s="149"/>
      <c r="B37" s="150" t="s">
        <v>167</v>
      </c>
      <c r="C37" s="150"/>
      <c r="D37" s="18">
        <f t="shared" ref="D37:N37" si="19">SUM(D34:D36)</f>
        <v>0</v>
      </c>
      <c r="E37" s="18">
        <f t="shared" si="19"/>
        <v>0</v>
      </c>
      <c r="F37" s="18">
        <f t="shared" si="19"/>
        <v>0</v>
      </c>
      <c r="G37" s="18">
        <f t="shared" si="19"/>
        <v>0</v>
      </c>
      <c r="H37" s="18">
        <f t="shared" si="19"/>
        <v>0</v>
      </c>
      <c r="I37" s="18">
        <f t="shared" si="19"/>
        <v>0</v>
      </c>
      <c r="J37" s="18">
        <f t="shared" ref="J37:L37" si="20">SUM(J34:J36)</f>
        <v>0</v>
      </c>
      <c r="K37" s="18">
        <f>SUM(K34:K36)</f>
        <v>0</v>
      </c>
      <c r="L37" s="18">
        <f t="shared" si="20"/>
        <v>0</v>
      </c>
      <c r="M37" s="18">
        <f>SUM(M34:M36)</f>
        <v>0</v>
      </c>
      <c r="N37" s="19">
        <f t="shared" si="19"/>
        <v>0</v>
      </c>
      <c r="O37" s="100" t="str">
        <f>IF(AND(E37&gt;=50,N37&lt;75),"←2020年度のZEH普及実績が50%以上の場合は、75%以上になるように設定してください",IF(AND(E37&lt;=50,N37&lt;50),"←2020年度のZEH普及実績が50%未満の場合は、50%以上になるように設定してください",""))</f>
        <v>←2020年度のZEH普及実績が50%未満の場合は、50%以上になるように設定してください</v>
      </c>
    </row>
    <row r="38" spans="1:15" ht="44.15" customHeight="1" x14ac:dyDescent="0.2">
      <c r="A38" s="149"/>
      <c r="B38" s="151" t="s">
        <v>175</v>
      </c>
      <c r="C38" s="151"/>
      <c r="D38" s="97"/>
      <c r="E38" s="97"/>
      <c r="F38" s="97"/>
      <c r="G38" s="97"/>
      <c r="H38" s="8"/>
      <c r="I38" s="18">
        <f>IF(OR(H38="",H38=0),0,ROUNDUP(H38/$H$41*100,0))</f>
        <v>0</v>
      </c>
      <c r="J38" s="8"/>
      <c r="K38" s="18">
        <f>IF(OR(J38="",J38=0),0,ROUNDUP(J38/$J$41*100,0))</f>
        <v>0</v>
      </c>
      <c r="L38" s="8"/>
      <c r="M38" s="18">
        <f>IF(OR(L38="",L38=0),0,ROUNDUP(L38/$L$41*100,0))</f>
        <v>0</v>
      </c>
      <c r="N38" s="8"/>
      <c r="O38" s="101"/>
    </row>
    <row r="39" spans="1:15" ht="44.15" customHeight="1" x14ac:dyDescent="0.2">
      <c r="A39" s="149"/>
      <c r="B39" s="151" t="s">
        <v>170</v>
      </c>
      <c r="C39" s="151"/>
      <c r="D39" s="97"/>
      <c r="E39" s="97"/>
      <c r="F39" s="97"/>
      <c r="G39" s="97"/>
      <c r="H39" s="18">
        <f t="shared" ref="H39:N39" si="21">H37+H38</f>
        <v>0</v>
      </c>
      <c r="I39" s="18">
        <f t="shared" si="21"/>
        <v>0</v>
      </c>
      <c r="J39" s="18">
        <f t="shared" si="21"/>
        <v>0</v>
      </c>
      <c r="K39" s="18">
        <f t="shared" si="21"/>
        <v>0</v>
      </c>
      <c r="L39" s="18">
        <f t="shared" si="21"/>
        <v>0</v>
      </c>
      <c r="M39" s="18">
        <f t="shared" si="21"/>
        <v>0</v>
      </c>
      <c r="N39" s="18">
        <f t="shared" si="21"/>
        <v>0</v>
      </c>
    </row>
    <row r="40" spans="1:15" ht="44.15" customHeight="1" x14ac:dyDescent="0.2">
      <c r="A40" s="149"/>
      <c r="B40" s="150" t="s">
        <v>26</v>
      </c>
      <c r="C40" s="150"/>
      <c r="D40" s="8"/>
      <c r="E40" s="18">
        <f>IF(OR(D40="",D40=0),0,ROUNDUP(D40/$D$41*100,0))</f>
        <v>0</v>
      </c>
      <c r="F40" s="8"/>
      <c r="G40" s="18">
        <f>IF(OR(F40="",F40=0),0,ROUNDUP(F40/$F$41*100,0))</f>
        <v>0</v>
      </c>
      <c r="H40" s="8"/>
      <c r="I40" s="18">
        <f>IF(OR(H40="",H40=0),0,ROUNDUP(H40/$H$41*100,0))</f>
        <v>0</v>
      </c>
      <c r="J40" s="8"/>
      <c r="K40" s="18">
        <f>IF(OR(J40="",J40=0),0,ROUNDUP(J40/$J$41*100,0))</f>
        <v>0</v>
      </c>
      <c r="L40" s="8"/>
      <c r="M40" s="18">
        <f>IF(OR(L40="",L40=0),0,ROUNDUP(L40/$L$41*100,0))</f>
        <v>0</v>
      </c>
      <c r="N40" s="8"/>
    </row>
    <row r="41" spans="1:15" ht="44.15" customHeight="1" x14ac:dyDescent="0.2">
      <c r="A41" s="149"/>
      <c r="B41" s="150" t="s">
        <v>172</v>
      </c>
      <c r="C41" s="150"/>
      <c r="D41" s="16">
        <f t="shared" ref="D41:G41" si="22">SUM(D37,D40)</f>
        <v>0</v>
      </c>
      <c r="E41" s="16">
        <f t="shared" si="22"/>
        <v>0</v>
      </c>
      <c r="F41" s="16">
        <f t="shared" si="22"/>
        <v>0</v>
      </c>
      <c r="G41" s="16">
        <f t="shared" si="22"/>
        <v>0</v>
      </c>
      <c r="H41" s="16">
        <f>SUM(H39:H40)</f>
        <v>0</v>
      </c>
      <c r="I41" s="16">
        <f>IF(H41=0,0,H41/H41*100)</f>
        <v>0</v>
      </c>
      <c r="J41" s="16">
        <f>SUM(J39:J40)</f>
        <v>0</v>
      </c>
      <c r="K41" s="16">
        <f>IF(J41=0,0,J41/J41*100)</f>
        <v>0</v>
      </c>
      <c r="L41" s="16">
        <f>SUM(L39:L40)</f>
        <v>0</v>
      </c>
      <c r="M41" s="16">
        <f>IF(L41=0,0,L41/L41*100)</f>
        <v>0</v>
      </c>
      <c r="N41" s="17">
        <f>SUM(N39:N40)</f>
        <v>0</v>
      </c>
      <c r="O41" s="100" t="str">
        <f>IF(N41&lt;&gt;100,"←合計が100％になるように設定してください","")</f>
        <v>←合計が100％になるように設定してください</v>
      </c>
    </row>
    <row r="42" spans="1:15" x14ac:dyDescent="0.2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</row>
    <row r="43" spans="1:15" x14ac:dyDescent="0.2">
      <c r="A43" s="167"/>
      <c r="B43" s="167"/>
      <c r="C43" s="167"/>
      <c r="D43" s="145" t="s">
        <v>8</v>
      </c>
      <c r="E43" s="145"/>
      <c r="F43" s="145" t="s">
        <v>27</v>
      </c>
      <c r="G43" s="145"/>
      <c r="H43" s="145" t="s">
        <v>28</v>
      </c>
      <c r="I43" s="145"/>
      <c r="J43" s="145" t="s">
        <v>43</v>
      </c>
      <c r="K43" s="145"/>
      <c r="L43" s="145" t="s">
        <v>149</v>
      </c>
      <c r="M43" s="145"/>
      <c r="N43" s="167"/>
    </row>
    <row r="44" spans="1:15" x14ac:dyDescent="0.2">
      <c r="A44" s="167"/>
      <c r="B44" s="167"/>
      <c r="C44" s="167"/>
      <c r="D44" s="146" t="s">
        <v>12</v>
      </c>
      <c r="E44" s="146"/>
      <c r="F44" s="146" t="s">
        <v>13</v>
      </c>
      <c r="G44" s="146"/>
      <c r="H44" s="146" t="s">
        <v>13</v>
      </c>
      <c r="I44" s="146"/>
      <c r="J44" s="146" t="s">
        <v>13</v>
      </c>
      <c r="K44" s="146"/>
      <c r="L44" s="146" t="s">
        <v>13</v>
      </c>
      <c r="M44" s="146"/>
      <c r="N44" s="167"/>
    </row>
    <row r="45" spans="1:15" x14ac:dyDescent="0.2">
      <c r="A45" s="167"/>
      <c r="B45" s="167"/>
      <c r="C45" s="167"/>
      <c r="D45" s="147" t="s">
        <v>15</v>
      </c>
      <c r="E45" s="147"/>
      <c r="F45" s="147" t="s">
        <v>15</v>
      </c>
      <c r="G45" s="147"/>
      <c r="H45" s="147" t="s">
        <v>15</v>
      </c>
      <c r="I45" s="147"/>
      <c r="J45" s="147" t="s">
        <v>15</v>
      </c>
      <c r="K45" s="147"/>
      <c r="L45" s="147" t="s">
        <v>15</v>
      </c>
      <c r="M45" s="147"/>
      <c r="N45" s="167"/>
    </row>
    <row r="46" spans="1:15" ht="28" customHeight="1" x14ac:dyDescent="0.2">
      <c r="A46" s="149" t="s">
        <v>176</v>
      </c>
      <c r="B46" s="150" t="s">
        <v>177</v>
      </c>
      <c r="C46" s="20" t="s">
        <v>17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67"/>
    </row>
    <row r="47" spans="1:15" ht="28" customHeight="1" x14ac:dyDescent="0.2">
      <c r="A47" s="149"/>
      <c r="B47" s="150"/>
      <c r="C47" s="20" t="s">
        <v>18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67"/>
    </row>
    <row r="48" spans="1:15" ht="28" customHeight="1" x14ac:dyDescent="0.2">
      <c r="A48" s="149"/>
      <c r="B48" s="150"/>
      <c r="C48" s="20" t="s">
        <v>139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67"/>
    </row>
    <row r="49" spans="1:14" ht="28" customHeight="1" x14ac:dyDescent="0.2">
      <c r="A49" s="149"/>
      <c r="B49" s="150"/>
      <c r="C49" s="20" t="s">
        <v>19</v>
      </c>
      <c r="D49" s="148">
        <f>SUM(D46:D48)</f>
        <v>0</v>
      </c>
      <c r="E49" s="148"/>
      <c r="F49" s="144">
        <f>SUM(F46:F48)</f>
        <v>0</v>
      </c>
      <c r="G49" s="144"/>
      <c r="H49" s="144">
        <f>SUM(H46:H48)</f>
        <v>0</v>
      </c>
      <c r="I49" s="144"/>
      <c r="J49" s="144">
        <f>SUM(J46:J48)</f>
        <v>0</v>
      </c>
      <c r="K49" s="144"/>
      <c r="L49" s="144">
        <f>SUM(L46:L48)</f>
        <v>0</v>
      </c>
      <c r="M49" s="144"/>
      <c r="N49" s="167"/>
    </row>
    <row r="50" spans="1:14" ht="28" customHeight="1" x14ac:dyDescent="0.2">
      <c r="A50" s="149"/>
      <c r="B50" s="150" t="s">
        <v>178</v>
      </c>
      <c r="C50" s="20" t="s">
        <v>17</v>
      </c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67"/>
    </row>
    <row r="51" spans="1:14" ht="28" customHeight="1" x14ac:dyDescent="0.2">
      <c r="A51" s="149"/>
      <c r="B51" s="150"/>
      <c r="C51" s="20" t="s">
        <v>18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67"/>
    </row>
    <row r="52" spans="1:14" ht="28" customHeight="1" x14ac:dyDescent="0.2">
      <c r="A52" s="149"/>
      <c r="B52" s="150"/>
      <c r="C52" s="20" t="s">
        <v>139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67"/>
    </row>
    <row r="53" spans="1:14" ht="28" customHeight="1" x14ac:dyDescent="0.2">
      <c r="A53" s="149"/>
      <c r="B53" s="150"/>
      <c r="C53" s="20" t="s">
        <v>19</v>
      </c>
      <c r="D53" s="148">
        <f>SUM(D50:D52)</f>
        <v>0</v>
      </c>
      <c r="E53" s="148"/>
      <c r="F53" s="144">
        <f>SUM(F50:F52)</f>
        <v>0</v>
      </c>
      <c r="G53" s="144"/>
      <c r="H53" s="144">
        <f>SUM(H50:H52)</f>
        <v>0</v>
      </c>
      <c r="I53" s="144"/>
      <c r="J53" s="144">
        <f>SUM(J50:J52)</f>
        <v>0</v>
      </c>
      <c r="K53" s="144"/>
      <c r="L53" s="144">
        <f>SUM(L50:L52)</f>
        <v>0</v>
      </c>
      <c r="M53" s="144"/>
      <c r="N53" s="167"/>
    </row>
    <row r="54" spans="1:14" ht="14.15" customHeight="1" x14ac:dyDescent="0.2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</row>
  </sheetData>
  <sheetProtection algorithmName="SHA-512" hashValue="nDabDko759baDMJJcUh+IaideoPzqWK5/R17c/EPDHhVLUagj3SXOHv4LO7XRlciR6WyRJYutP+3lf7o8HEZlg==" saltValue="lB4MM0u5gGv8rVap7vexOw==" spinCount="100000" sheet="1" objects="1" scenarios="1" selectLockedCells="1"/>
  <mergeCells count="97">
    <mergeCell ref="J53:K53"/>
    <mergeCell ref="J31:K31"/>
    <mergeCell ref="J32:K32"/>
    <mergeCell ref="J3:K3"/>
    <mergeCell ref="J4:K4"/>
    <mergeCell ref="J48:K48"/>
    <mergeCell ref="J49:K49"/>
    <mergeCell ref="J50:K50"/>
    <mergeCell ref="J51:K51"/>
    <mergeCell ref="J52:K52"/>
    <mergeCell ref="J46:K46"/>
    <mergeCell ref="J43:K43"/>
    <mergeCell ref="J44:K44"/>
    <mergeCell ref="J45:K45"/>
    <mergeCell ref="J47:K47"/>
    <mergeCell ref="A2:N2"/>
    <mergeCell ref="D3:E3"/>
    <mergeCell ref="F3:G3"/>
    <mergeCell ref="H3:I3"/>
    <mergeCell ref="D4:E4"/>
    <mergeCell ref="F4:G4"/>
    <mergeCell ref="H4:I4"/>
    <mergeCell ref="L3:M3"/>
    <mergeCell ref="L4:M4"/>
    <mergeCell ref="A6:A29"/>
    <mergeCell ref="B6:B8"/>
    <mergeCell ref="B9:B11"/>
    <mergeCell ref="B12:B14"/>
    <mergeCell ref="B15:B17"/>
    <mergeCell ref="B18:B20"/>
    <mergeCell ref="B21:B23"/>
    <mergeCell ref="B24:B26"/>
    <mergeCell ref="B27:B29"/>
    <mergeCell ref="D31:E31"/>
    <mergeCell ref="F31:G31"/>
    <mergeCell ref="H31:I31"/>
    <mergeCell ref="D32:E32"/>
    <mergeCell ref="F32:G32"/>
    <mergeCell ref="H32:I32"/>
    <mergeCell ref="A34:A41"/>
    <mergeCell ref="B34:C34"/>
    <mergeCell ref="B35:C35"/>
    <mergeCell ref="B36:C36"/>
    <mergeCell ref="B37:C37"/>
    <mergeCell ref="B38:C38"/>
    <mergeCell ref="B39:C39"/>
    <mergeCell ref="B40:C40"/>
    <mergeCell ref="B41:C41"/>
    <mergeCell ref="F53:G53"/>
    <mergeCell ref="A46:A53"/>
    <mergeCell ref="B46:B49"/>
    <mergeCell ref="B50:B53"/>
    <mergeCell ref="D47:E47"/>
    <mergeCell ref="D46:E46"/>
    <mergeCell ref="D45:E45"/>
    <mergeCell ref="F49:G49"/>
    <mergeCell ref="F50:G50"/>
    <mergeCell ref="D52:E52"/>
    <mergeCell ref="D51:E51"/>
    <mergeCell ref="D50:E50"/>
    <mergeCell ref="D49:E49"/>
    <mergeCell ref="D48:E48"/>
    <mergeCell ref="F45:G45"/>
    <mergeCell ref="F46:G46"/>
    <mergeCell ref="F47:G47"/>
    <mergeCell ref="F48:G48"/>
    <mergeCell ref="F51:G51"/>
    <mergeCell ref="F52:G52"/>
    <mergeCell ref="D43:E43"/>
    <mergeCell ref="H53:I53"/>
    <mergeCell ref="H52:I52"/>
    <mergeCell ref="H51:I51"/>
    <mergeCell ref="H50:I50"/>
    <mergeCell ref="H49:I49"/>
    <mergeCell ref="H48:I48"/>
    <mergeCell ref="H47:I47"/>
    <mergeCell ref="H46:I46"/>
    <mergeCell ref="H45:I45"/>
    <mergeCell ref="H44:I44"/>
    <mergeCell ref="H43:I43"/>
    <mergeCell ref="F43:G43"/>
    <mergeCell ref="F44:G44"/>
    <mergeCell ref="D44:E44"/>
    <mergeCell ref="D53:E53"/>
    <mergeCell ref="L31:M31"/>
    <mergeCell ref="L32:M32"/>
    <mergeCell ref="L43:M43"/>
    <mergeCell ref="L44:M44"/>
    <mergeCell ref="L45:M45"/>
    <mergeCell ref="L51:M51"/>
    <mergeCell ref="L52:M52"/>
    <mergeCell ref="L53:M53"/>
    <mergeCell ref="L46:M46"/>
    <mergeCell ref="L47:M47"/>
    <mergeCell ref="L48:M48"/>
    <mergeCell ref="L49:M49"/>
    <mergeCell ref="L50:M50"/>
  </mergeCells>
  <phoneticPr fontId="1"/>
  <conditionalFormatting sqref="N17">
    <cfRule type="expression" dxfId="176" priority="2">
      <formula>IF($N$17&lt;50,TRUE,FALSE)</formula>
    </cfRule>
    <cfRule type="expression" dxfId="175" priority="4">
      <formula>IF(AND($E$17&gt;=50,$N$17&lt;75),TRUE,FALSE)</formula>
    </cfRule>
  </conditionalFormatting>
  <conditionalFormatting sqref="N29 N41">
    <cfRule type="cellIs" dxfId="174" priority="1" operator="notEqual">
      <formula>100</formula>
    </cfRule>
  </conditionalFormatting>
  <conditionalFormatting sqref="N37">
    <cfRule type="expression" dxfId="173" priority="5">
      <formula>IF($N$37&lt;50,TRUE,FALSE)</formula>
    </cfRule>
    <cfRule type="expression" dxfId="172" priority="14">
      <formula>IF(AND($E$37&gt;=50,$N$37&lt;75),TRUE,FALSE)</formula>
    </cfRule>
  </conditionalFormatting>
  <dataValidations count="53">
    <dataValidation type="whole" imeMode="disabled" operator="lessThanOrEqual" allowBlank="1" showInputMessage="1" showErrorMessage="1" error="2022年度の既存改修におけるNearly ZEH受託数を超える数は入力できません。" sqref="H52" xr:uid="{A762B54A-6F38-492D-994A-EF3341CAC10B}">
      <formula1>H35</formula1>
    </dataValidation>
    <dataValidation type="whole" imeMode="disabled" operator="lessThanOrEqual" allowBlank="1" showInputMessage="1" showErrorMessage="1" error="2022年度の既存改修における『ZEH』受託数を超える数は入力できません。" sqref="H48" xr:uid="{0A025020-0261-4ACD-9D52-9F52CBBD2E4E}">
      <formula1>H34</formula1>
    </dataValidation>
    <dataValidation type="whole" imeMode="disabled" operator="lessThanOrEqual" allowBlank="1" showInputMessage="1" showErrorMessage="1" error="2022年度の新築建売住宅におけるNearly ZEH受託数を超える数は入力できません。" sqref="H51" xr:uid="{C6F443A8-402C-465F-8242-6F3F5F53F485}">
      <formula1>H10</formula1>
    </dataValidation>
    <dataValidation type="whole" imeMode="disabled" operator="lessThanOrEqual" allowBlank="1" showInputMessage="1" showErrorMessage="1" error="2022年度の新築建売住宅における『ZEH』受託数を超える数は入力できません。" sqref="H47" xr:uid="{5107B77D-8D6D-48B6-B062-235865206575}">
      <formula1>H7</formula1>
    </dataValidation>
    <dataValidation type="whole" imeMode="disabled" operator="lessThanOrEqual" allowBlank="1" showInputMessage="1" showErrorMessage="1" error="2022年度の新築注文住宅におけるNearly ZEH受託数を超える数は入力できません。" sqref="H50" xr:uid="{94D88DDA-0A99-4756-8859-BE2683244A3B}">
      <formula1>H9</formula1>
    </dataValidation>
    <dataValidation type="whole" imeMode="disabled" operator="lessThanOrEqual" allowBlank="1" showInputMessage="1" showErrorMessage="1" error="2022年度の新築注文住宅における『ZEH』受託数を超える数は入力できません。" sqref="H46" xr:uid="{7391F989-D875-4672-AB13-1A725BF60A86}">
      <formula1>H6</formula1>
    </dataValidation>
    <dataValidation type="whole" imeMode="disabled" operator="lessThanOrEqual" allowBlank="1" showInputMessage="1" showErrorMessage="1" error="2021年度の既存改修におけるNearly ZEH受託数を超える数は入力できません。" sqref="F52" xr:uid="{6C9F7061-3F4A-4D78-BAED-0C5AE3F24668}">
      <formula1>F35</formula1>
    </dataValidation>
    <dataValidation type="whole" imeMode="disabled" operator="lessThanOrEqual" allowBlank="1" showInputMessage="1" showErrorMessage="1" error="2021年度の既存改修における『ZEH』受託数を超える数は入力できません。" sqref="F48" xr:uid="{B1170C5B-3826-4C3E-B51C-7BE6424C4DF3}">
      <formula1>F34</formula1>
    </dataValidation>
    <dataValidation type="whole" imeMode="disabled" operator="lessThanOrEqual" allowBlank="1" showInputMessage="1" showErrorMessage="1" error="2021年度の新築建売住宅におけるNearly ZEH受託数を超える数は入力できません。" sqref="F51" xr:uid="{B6662FB8-8BDF-4F3F-BFC5-AD8389656883}">
      <formula1>F10</formula1>
    </dataValidation>
    <dataValidation type="whole" imeMode="disabled" operator="lessThanOrEqual" allowBlank="1" showInputMessage="1" showErrorMessage="1" error="2021年度の新築建売住宅における『ZEH』受託数を超える数は入力できません。" sqref="F47" xr:uid="{BB082777-F9FA-421F-900E-F0B61EA869E9}">
      <formula1>F7</formula1>
    </dataValidation>
    <dataValidation type="whole" imeMode="disabled" operator="lessThanOrEqual" allowBlank="1" showInputMessage="1" showErrorMessage="1" error="2021年度の新築注文住宅におけるNearly ZEH受託数を超える数は入力できません。" sqref="F50" xr:uid="{61B71554-2CB5-4CB6-A529-880C56DEC1AF}">
      <formula1>F9</formula1>
    </dataValidation>
    <dataValidation type="whole" imeMode="disabled" operator="lessThanOrEqual" allowBlank="1" showInputMessage="1" showErrorMessage="1" error="2021年度の新築注文住宅における『ZEH』受託数を超える数は入力できません。" sqref="F46" xr:uid="{4CF053F9-95A1-4C7D-AD93-487AE4639193}">
      <formula1>F6</formula1>
    </dataValidation>
    <dataValidation type="whole" imeMode="disabled" operator="lessThanOrEqual" allowBlank="1" showInputMessage="1" showErrorMessage="1" error="2020年度の既存改修におけるNearly ZEH受託数を超える数は入力できません。" sqref="D52" xr:uid="{DB9C0999-9AD8-4CE6-B8A3-D7228479C7AA}">
      <formula1>D35</formula1>
    </dataValidation>
    <dataValidation type="whole" imeMode="disabled" operator="lessThanOrEqual" allowBlank="1" showInputMessage="1" showErrorMessage="1" error="2020年度の既存改修における『ZEH』受託数を超える数は入力できません。" sqref="D48" xr:uid="{AC10918C-B000-4C11-930A-8B54CB591873}">
      <formula1>D34</formula1>
    </dataValidation>
    <dataValidation type="whole" imeMode="disabled" operator="lessThanOrEqual" allowBlank="1" showInputMessage="1" showErrorMessage="1" error="2020年度の新築建売住宅におけるNearly ZEH受託数を超える数は入力できません。" sqref="D51" xr:uid="{182CA4D1-DB47-48F4-80A4-1142554F3C26}">
      <formula1>D10</formula1>
    </dataValidation>
    <dataValidation type="whole" imeMode="disabled" operator="lessThanOrEqual" allowBlank="1" showInputMessage="1" showErrorMessage="1" error="2020年度の新築建売住宅における『ZEH』受託数を超える数は入力できません。" sqref="D47" xr:uid="{3FCD46C6-793E-4CF2-B1D1-D5F734655F0B}">
      <formula1>D7</formula1>
    </dataValidation>
    <dataValidation type="whole" imeMode="disabled" operator="lessThanOrEqual" allowBlank="1" showInputMessage="1" showErrorMessage="1" error="2020年度の新築注文住宅におけるNearly ZEH受託数を超える数は入力できません。" sqref="D50" xr:uid="{7DAE9870-4817-4CAC-BB95-AAC5CF146FA4}">
      <formula1>D9</formula1>
    </dataValidation>
    <dataValidation type="whole" imeMode="disabled" operator="lessThanOrEqual" allowBlank="1" showInputMessage="1" showErrorMessage="1" error="2020年度の新築注文住宅における『ZEH』受託数を超える数は入力できません。" sqref="D46" xr:uid="{2A2C388B-1CE2-4260-929B-BF899500C8D4}">
      <formula1>D6</formula1>
    </dataValidation>
    <dataValidation type="whole" imeMode="off" operator="greaterThanOrEqual" allowBlank="1" showInputMessage="1" showErrorMessage="1" error="整数で入力してください" sqref="D40 D36 J36 H38 H40 F40 H36 J38 J40 F36 L36 L38 L40" xr:uid="{448AAA2E-7352-4033-9EDA-0E9299C18D94}">
      <formula1>0</formula1>
    </dataValidation>
    <dataValidation type="whole" allowBlank="1" showInputMessage="1" showErrorMessage="1" error="0～100の整数で入力してください" sqref="N38" xr:uid="{D339C739-5A97-4771-AA68-EB3588DC0C73}">
      <formula1>0</formula1>
      <formula2>100</formula2>
    </dataValidation>
    <dataValidation type="whole" imeMode="off" allowBlank="1" showInputMessage="1" showErrorMessage="1" error="0～100の整数で入力してください" sqref="N12:N13 J39 N9:N10 N24:N25 H39 N21:N22 N18:N19 D39 E39:E40 F39 G39:G40 M39:N40 G34:G36 E34:E36 I34:I36 I39:I40 N6:N7 K39:K40 K34:K36 M34:N36 L39" xr:uid="{82654A40-D95D-4AE1-A428-59E366D78213}">
      <formula1>0</formula1>
      <formula2>100</formula2>
    </dataValidation>
    <dataValidation type="whole" imeMode="disabled" operator="greaterThanOrEqual" allowBlank="1" showInputMessage="1" showErrorMessage="1" error="整数で入力してください" sqref="J24:J25 F21:F22 F18:F19 H21:H22 H18:H19 H12:H13 H24:H25 D21:D22 D18:D19 F12:F13 F24:F25 J21:J22 J18:J19 D12:D13 J12:J13 D24:D25 L24:L25 L12:L13 L21:L22 L18:L19" xr:uid="{DC17A559-5280-48DF-82C0-4A20A7FE9463}">
      <formula1>0</formula1>
    </dataValidation>
    <dataValidation type="whole" imeMode="disabled" operator="greaterThanOrEqual" allowBlank="1" showInputMessage="1" showErrorMessage="1" error="2020年度の既存改修におけるNearly ZEH+の受託数未満の数は入力できません。" sqref="D35" xr:uid="{513C222A-9928-498F-B1C3-DD67F36CE329}">
      <formula1>D52</formula1>
    </dataValidation>
    <dataValidation type="whole" imeMode="off" operator="greaterThanOrEqual" allowBlank="1" showInputMessage="1" showErrorMessage="1" error="2020年度の既存改修におけるZEH+の受託数未満の数は入力できません。" sqref="D34" xr:uid="{4A9E5ABD-93DD-431E-BA81-4E53ECFEC0E6}">
      <formula1>D48</formula1>
    </dataValidation>
    <dataValidation type="whole" imeMode="disabled" operator="greaterThanOrEqual" allowBlank="1" showInputMessage="1" showErrorMessage="1" error="2020年度の新築建売住宅におけるNearly ZEH+の受託数未満の数は入力できません。" sqref="D10" xr:uid="{7F5339BC-5C44-409D-BC9D-56767E007451}">
      <formula1>D51</formula1>
    </dataValidation>
    <dataValidation type="whole" imeMode="disabled" operator="greaterThanOrEqual" allowBlank="1" showInputMessage="1" showErrorMessage="1" error="2020年度の新築注文住宅におけるNearly ZEH+の受託数未満の数は入力できません。" sqref="D9" xr:uid="{904B054A-E399-4B05-98D4-FCE6171FE5AF}">
      <formula1>D50</formula1>
    </dataValidation>
    <dataValidation type="whole" imeMode="disabled" operator="greaterThanOrEqual" allowBlank="1" showInputMessage="1" showErrorMessage="1" error="2020年度の新築建売住宅におけるZEH+の受託数未満の数は入力できません。" sqref="D7" xr:uid="{80DB8C78-21C2-4EAF-BD7F-00B6B55553AD}">
      <formula1>D47</formula1>
    </dataValidation>
    <dataValidation type="whole" imeMode="disabled" operator="greaterThanOrEqual" allowBlank="1" showInputMessage="1" showErrorMessage="1" error="2023年度の新築注文住宅におけるZEH+の受託数未満の数は入力できません。" sqref="J6 L6" xr:uid="{7206FC6E-C0B3-4B55-B9C6-B106EF13272D}">
      <formula1>J46</formula1>
    </dataValidation>
    <dataValidation type="whole" imeMode="disabled" operator="greaterThanOrEqual" allowBlank="1" showInputMessage="1" showErrorMessage="1" error="2021年度の既存改修におけるNearly ZEH+の受託数未満の数は入力できません。" sqref="F35" xr:uid="{791D85CE-E617-4AFE-A4D9-A3F99E0CA0C7}">
      <formula1>F52</formula1>
    </dataValidation>
    <dataValidation type="whole" imeMode="disabled" operator="greaterThanOrEqual" allowBlank="1" showInputMessage="1" showErrorMessage="1" error="2021年度の既存改修におけるZEH+の受託数未満の数は入力できません。" sqref="F34" xr:uid="{DD3AF1DD-F226-4173-A15F-5F8B714C885F}">
      <formula1>F48</formula1>
    </dataValidation>
    <dataValidation type="whole" imeMode="disabled" operator="greaterThanOrEqual" allowBlank="1" showInputMessage="1" showErrorMessage="1" error="2021年度の新築建売住宅におけるNearly ZEH+の受託数未満の数は入力できません。" sqref="F10" xr:uid="{4BD290DA-616B-4BE5-A31B-04338F743D20}">
      <formula1>F51</formula1>
    </dataValidation>
    <dataValidation type="whole" imeMode="disabled" operator="greaterThanOrEqual" allowBlank="1" showInputMessage="1" showErrorMessage="1" error="2021年度の新築注文住宅におけるNearly ZEH+の受託数未満の数は入力できません。" sqref="F9" xr:uid="{99411B7B-10F8-48C4-93C5-0CA7051394F9}">
      <formula1>F50</formula1>
    </dataValidation>
    <dataValidation type="whole" imeMode="disabled" operator="greaterThanOrEqual" allowBlank="1" showInputMessage="1" showErrorMessage="1" error="2021年度の新築建売住宅におけるZEH+の受託数未満の数は入力できません。" sqref="F7" xr:uid="{EA82BBDB-32CF-4DCA-8766-8A66BAA98A41}">
      <formula1>F47</formula1>
    </dataValidation>
    <dataValidation type="whole" imeMode="off" operator="greaterThanOrEqual" allowBlank="1" showInputMessage="1" showErrorMessage="1" error="2022年度の既存改修におけるNearly ZEH+の受託数未満の数は入力できません。" sqref="H35" xr:uid="{DEB58BDC-E18D-460B-B7AF-8EC378A32D94}">
      <formula1>H52</formula1>
    </dataValidation>
    <dataValidation type="whole" imeMode="off" operator="greaterThanOrEqual" allowBlank="1" showInputMessage="1" showErrorMessage="1" error="2022年度の既存改修におけるZEH+の受託数未満の数は入力できません。" sqref="H34" xr:uid="{628FBC84-3BC9-456C-B499-D62059B25234}">
      <formula1>H48</formula1>
    </dataValidation>
    <dataValidation type="whole" imeMode="disabled" operator="greaterThanOrEqual" allowBlank="1" showInputMessage="1" showErrorMessage="1" error="2023年度の新築建売住宅におけるNearly ZEH+の受託数未満の数は入力できません。" sqref="J10 L10" xr:uid="{3A70DD8E-F7D2-43C5-9771-024156AF1C80}">
      <formula1>J51</formula1>
    </dataValidation>
    <dataValidation type="whole" imeMode="disabled" operator="greaterThanOrEqual" allowBlank="1" showInputMessage="1" showErrorMessage="1" error="2023年度の新築注文住宅におけるNearly ZEH+の受託数未満の数は入力できません。" sqref="J9 L9" xr:uid="{9EEE5BD1-44DE-47BC-B748-0AEBC6416468}">
      <formula1>J50</formula1>
    </dataValidation>
    <dataValidation type="whole" imeMode="disabled" operator="greaterThanOrEqual" allowBlank="1" showInputMessage="1" showErrorMessage="1" error="2022年度の新築建売住宅におけるZEH+の受託数未満の数は入力できません。" sqref="H7" xr:uid="{3B4AB979-D597-4671-AF42-8DC8B622BFF4}">
      <formula1>H47</formula1>
    </dataValidation>
    <dataValidation type="whole" imeMode="disabled" operator="greaterThanOrEqual" allowBlank="1" showInputMessage="1" showErrorMessage="1" error="2023年度の新築建売住宅におけるZEH+の受託数未満の数は入力できません。" sqref="J7 L7" xr:uid="{C1F5E4D4-F33B-49D6-8B05-D1E22C40CF27}">
      <formula1>J47</formula1>
    </dataValidation>
    <dataValidation type="whole" imeMode="disabled" operator="greaterThanOrEqual" allowBlank="1" showInputMessage="1" showErrorMessage="1" error="2020年度の新築注文住宅におけるZEH+の受託数未満の数は入力できません。" sqref="D6" xr:uid="{4544F362-4FA3-47E8-AFAC-3C43EB206EBB}">
      <formula1>D46</formula1>
    </dataValidation>
    <dataValidation type="whole" imeMode="disabled" operator="greaterThanOrEqual" allowBlank="1" showInputMessage="1" showErrorMessage="1" error="2021年度の新築注文住宅におけるZEH+の受託数未満の数は入力できません。" sqref="F6" xr:uid="{9C269177-633F-476D-AFB3-27B9705192AF}">
      <formula1>F46</formula1>
    </dataValidation>
    <dataValidation type="whole" imeMode="disabled" operator="greaterThanOrEqual" allowBlank="1" showInputMessage="1" showErrorMessage="1" error="2022年度の新築注文住宅におけるZEH+の受託数未満の数は入力できません。" sqref="H6" xr:uid="{FFE69853-0A31-4073-ADAD-D94D6E93D699}">
      <formula1>H46</formula1>
    </dataValidation>
    <dataValidation type="whole" imeMode="disabled" operator="greaterThanOrEqual" allowBlank="1" showInputMessage="1" showErrorMessage="1" error="2022年度の新築注文住宅におけるNearly ZEH+の受託数未満の数は入力できません。" sqref="H9" xr:uid="{5FE3E630-2EEF-45D5-A156-217360E26966}">
      <formula1>H50</formula1>
    </dataValidation>
    <dataValidation type="whole" imeMode="disabled" operator="greaterThanOrEqual" allowBlank="1" showInputMessage="1" showErrorMessage="1" error="2022年度の新築建売住宅におけるNearly ZEH+の受託数未満の数は入力できません。" sqref="H10" xr:uid="{4F8D026F-EBB0-4A91-843E-61A9066A36CD}">
      <formula1>H51</formula1>
    </dataValidation>
    <dataValidation type="whole" imeMode="off" operator="greaterThanOrEqual" allowBlank="1" showInputMessage="1" showErrorMessage="1" error="2023年度の既存改修におけるZEH+の受託数未満の数は入力できません。" sqref="J34 L34" xr:uid="{FC1BEE7A-112E-4AD7-B806-3DBFF22F9EBF}">
      <formula1>J48</formula1>
    </dataValidation>
    <dataValidation type="whole" imeMode="off" operator="greaterThanOrEqual" allowBlank="1" showInputMessage="1" showErrorMessage="1" error="2023年度の既存改修におけるNearly ZEH+の受託数未満の数は入力できません。" sqref="J35 L35" xr:uid="{7F02459A-A11C-4344-B9E8-80292F270B1C}">
      <formula1>J52</formula1>
    </dataValidation>
    <dataValidation type="whole" imeMode="disabled" operator="lessThanOrEqual" allowBlank="1" showInputMessage="1" showErrorMessage="1" error="2023年度の新築注文住宅における『ZEH』受託数を超える数は入力できません。" sqref="J46:M46" xr:uid="{404653ED-C720-46C6-8D24-21F576D0567D}">
      <formula1>J6</formula1>
    </dataValidation>
    <dataValidation type="whole" imeMode="disabled" operator="lessThanOrEqual" allowBlank="1" showInputMessage="1" showErrorMessage="1" error="2023年度の新築建売住宅における『ZEH』受託数を超える数は入力できません。" sqref="J47:M47" xr:uid="{EE36342E-C381-4239-8517-40002D20E07E}">
      <formula1>J7</formula1>
    </dataValidation>
    <dataValidation type="whole" imeMode="disabled" operator="lessThanOrEqual" allowBlank="1" showInputMessage="1" showErrorMessage="1" error="2023年度の既存改修における『ZEH』受託数を超える数は入力できません。" sqref="J48:M48" xr:uid="{0D1BE8ED-3772-450A-B7EA-5C76DB6AE2DF}">
      <formula1>J34</formula1>
    </dataValidation>
    <dataValidation type="whole" imeMode="disabled" operator="lessThanOrEqual" allowBlank="1" showInputMessage="1" showErrorMessage="1" error="2023年度の新築注文住宅におけるNearly ZEH受託数を超える数は入力できません。" sqref="J50:M50" xr:uid="{09A4C4F3-D449-47F8-8BCB-B0658902EA00}">
      <formula1>J9</formula1>
    </dataValidation>
    <dataValidation type="whole" imeMode="disabled" operator="lessThanOrEqual" allowBlank="1" showInputMessage="1" showErrorMessage="1" error="2023年度の新築建売住宅におけるNearly ZEH受託数を超える数は入力できません。" sqref="J51:M51" xr:uid="{1F85632F-0AA5-42F7-A14D-BEE8423C5D0F}">
      <formula1>J10</formula1>
    </dataValidation>
    <dataValidation type="whole" imeMode="disabled" operator="lessThanOrEqual" allowBlank="1" showInputMessage="1" showErrorMessage="1" error="2023年度の既存改修におけるNearly ZEH受託数を超える数は入力できません。" sqref="J52:M52" xr:uid="{56274957-B4DB-4AC6-BFCE-D84601D5044D}">
      <formula1>J35</formula1>
    </dataValidation>
    <dataValidation type="custom" allowBlank="1" showInputMessage="1" showErrorMessage="1" error="2020年度の「ＺＥＨシリーズの合計：注文」よりも少ない数値になります。_x000a_数値を見直してください。" sqref="D15" xr:uid="{8ABEC8BA-094B-47AF-AC7A-58B7698F3CEC}">
      <formula1>D46&lt;D15</formula1>
    </dataValidation>
  </dataValidations>
  <pageMargins left="0.7" right="0.7" top="0.75" bottom="0.75" header="0.3" footer="0.3"/>
  <pageSetup paperSize="9" scale="49" orientation="portrait" r:id="rId1"/>
  <ignoredErrors>
    <ignoredError sqref="E8 G8 I8 K8 M8 E11 G11 I11 K11 M11 E15:E16 G15:G16 I15:I16 J14 K15:K16 M15:M16 J20 E26:E29 G26 G29 I26:I29 K26:K29 M26 I37 K37 M37 I39 K39 M39 I41 K41 M41 M29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4CB5C2D8-4169-42FF-99DC-E3C47DCC3BE5}">
            <xm:f>COUNTIF(【提出必須】計画変更届!$G$16,"*新築（注文住宅）*")</xm:f>
            <x14:dxf>
              <fill>
                <patternFill patternType="none">
                  <bgColor auto="1"/>
                </patternFill>
              </fill>
            </x14:dxf>
          </x14:cfRule>
          <x14:cfRule type="expression" priority="297" id="{C0BA46E2-B55C-4FB1-8797-D1F0B78E09C6}">
            <xm:f>COUNTIFS(【提出必須】計画変更届!$G$4,"*C*",【提出必須】計画変更届!$I$39,"TRUE",【提出必須】計画変更届!$I$16,"FALSE")</xm:f>
            <x14:dxf>
              <fill>
                <patternFill>
                  <bgColor theme="0"/>
                </patternFill>
              </fill>
            </x14:dxf>
          </x14:cfRule>
          <xm:sqref>E6 G6 I6 K6 M6 D8:N8 E9 G9 I9 K9 M9 D11:N11 E12 G12 I12 K12 M12 D14:N14 D15:N15 D17:N17 I18 K18 M18 H20:N20 H21:N21 H23:N23 E24 G24 I24 K24 M24 D26:N26 D27:N27 D29:N29 D49:M49 D53:M53</xm:sqref>
        </x14:conditionalFormatting>
        <x14:conditionalFormatting xmlns:xm="http://schemas.microsoft.com/office/excel/2006/main">
          <x14:cfRule type="expression" priority="43" id="{53A99E84-AF32-4420-812D-5873690FEB3C}">
            <xm:f>COUNTIF(【提出必須】計画変更届!$G$16,"*新築（建売住宅）*")</xm:f>
            <x14:dxf>
              <fill>
                <patternFill>
                  <bgColor rgb="FFFFFFCC"/>
                </patternFill>
              </fill>
            </x14:dxf>
          </x14:cfRule>
          <x14:cfRule type="expression" priority="740" id="{A1248553-3A88-4F24-BC9B-233A907419C3}">
            <xm:f>COUNTIFS(【提出必須】計画変更届!$G$4,"*T*",【提出必須】計画変更届!$I$39,"TRUE",【提出必須】計画変更届!$I$16,"FALSE")</xm:f>
            <x14:dxf>
              <fill>
                <patternFill>
                  <bgColor rgb="FFFFFFCC"/>
                </patternFill>
              </fill>
            </x14:dxf>
          </x14:cfRule>
          <xm:sqref>D7 F7 H7 J7 L7 N7 D10 F10 H10 J10 L10 N10 D13 F13 H13 J13 L13 N13 H19 J19 L19 N19 D25 F25 H25 J25 L25 N25 D47:M47 D51:M51</xm:sqref>
        </x14:conditionalFormatting>
        <x14:conditionalFormatting xmlns:xm="http://schemas.microsoft.com/office/excel/2006/main">
          <x14:cfRule type="expression" priority="41" id="{9A945C54-CEB8-438F-AF7B-FE87F326C70C}">
            <xm:f>COUNTIF(【提出必須】計画変更届!$G$16,"新築（注文住宅）*")</xm:f>
            <x14:dxf>
              <fill>
                <patternFill>
                  <bgColor rgb="FFFFFFCC"/>
                </patternFill>
              </fill>
            </x14:dxf>
          </x14:cfRule>
          <x14:cfRule type="expression" priority="704" id="{6F92C785-BF92-4617-9504-7FD7C3797D4A}">
            <xm:f>COUNTIFS(【提出必須】計画変更届!$G$4,"*C*",【提出必須】計画変更届!$I$39,"TRUE",【提出必須】計画変更届!$I$16,"FALSE")</xm:f>
            <x14:dxf>
              <fill>
                <patternFill>
                  <bgColor rgb="FFFFFFCC"/>
                </patternFill>
              </fill>
            </x14:dxf>
          </x14:cfRule>
          <xm:sqref>D6 F6 H6 J6 L6 N6 D9 F9 H9 J9 L9 N9 D12 F12 H12 J12 L12 N12 H18 J18 L18 N18 D24 F24 H24 J24 L24 N24 D46:M46 D50:M50</xm:sqref>
        </x14:conditionalFormatting>
        <x14:conditionalFormatting xmlns:xm="http://schemas.microsoft.com/office/excel/2006/main">
          <x14:cfRule type="expression" priority="39" id="{9068B8B7-63AE-4AD1-A642-B67DCEC05E69}">
            <xm:f>COUNTIF(【提出必須】計画変更届!$G$16,"*新築（建売住宅）*")</xm:f>
            <x14:dxf>
              <fill>
                <patternFill patternType="none">
                  <bgColor auto="1"/>
                </patternFill>
              </fill>
            </x14:dxf>
          </x14:cfRule>
          <x14:cfRule type="expression" priority="353" id="{720227DD-F8F0-4C1D-96E3-C84E4394723D}">
            <xm:f>COUNTIFS(【提出必須】計画変更届!$G$4,"*T*",【提出必須】計画変更届!$I$39,"TRUE",【提出必須】計画変更届!$I$16,"FALSE")</xm:f>
            <x14:dxf>
              <fill>
                <patternFill>
                  <bgColor theme="0"/>
                </patternFill>
              </fill>
            </x14:dxf>
          </x14:cfRule>
          <xm:sqref>E7 G7 I7 K7 M7 D8:N8 E10 G10 I10 K10 M10 D11:N11 E13 G13 I13 K13 M13 D14:N14 D16:N17 I19 K19 M19 H20:N20 H22:N23 E25 G25 I25 K25 M25 D26:N26 D28:N29 D49:M49 D53:M53</xm:sqref>
        </x14:conditionalFormatting>
        <x14:conditionalFormatting xmlns:xm="http://schemas.microsoft.com/office/excel/2006/main">
          <x14:cfRule type="expression" priority="40" id="{393D25D9-6511-4701-A329-3F60698523F6}">
            <xm:f>COUNTIF(【提出必須】計画変更届!$G$16,"*既存戸建住宅の改修*")</xm:f>
            <x14:dxf>
              <fill>
                <patternFill>
                  <bgColor theme="0"/>
                </patternFill>
              </fill>
            </x14:dxf>
          </x14:cfRule>
          <x14:cfRule type="expression" priority="468" id="{6AA5A177-1807-487D-9A4D-C66ED71E57D5}">
            <xm:f>COUNTIFS(【提出必須】計画変更届!$G$4,"*R",【提出必須】計画変更届!$I$39,"TRUE",【提出必須】計画変更届!$I$16,"FALSE")</xm:f>
            <x14:dxf>
              <fill>
                <patternFill>
                  <bgColor theme="0"/>
                </patternFill>
              </fill>
            </x14:dxf>
          </x14:cfRule>
          <xm:sqref>E34 G34 I34 K34 M34 E35 G35 I35 K35 M35 E36 G36 I36 K36 M36 D37:N37 I38 K38 M38 H39:N39 E40 G40 I40 K40 M40 D41:N41 D49:M49 D53:M53</xm:sqref>
        </x14:conditionalFormatting>
        <x14:conditionalFormatting xmlns:xm="http://schemas.microsoft.com/office/excel/2006/main">
          <x14:cfRule type="expression" priority="787" id="{F3F6E11A-2899-4F9D-8A35-07957405D5D2}">
            <xm:f>COUNTIFS(【提出必須】計画変更届!$G$4,"*R",【提出必須】計画変更届!$I$39,"TRUE",【提出必須】計画変更届!$I$16,"FALSE")</xm:f>
            <x14:dxf>
              <fill>
                <patternFill>
                  <bgColor rgb="FFFFFFCC"/>
                </patternFill>
              </fill>
            </x14:dxf>
          </x14:cfRule>
          <xm:sqref>D34:D36 F34:F36 H34:H36 J34:J36 L34:L36 N34:N36 H38 J38 L38 N38 D40 F40 H40 J40 L40 N40 D48:M48 D52:M52</xm:sqref>
        </x14:conditionalFormatting>
        <x14:conditionalFormatting xmlns:xm="http://schemas.microsoft.com/office/excel/2006/main">
          <x14:cfRule type="expression" priority="44" id="{75E7F836-58CB-48C4-B54D-40AAB6E2CA07}">
            <xm:f>COUNTIF(【提出必須】計画変更届!$G$16,"*既存戸建住宅の改修*")</xm:f>
            <x14:dxf>
              <fill>
                <patternFill>
                  <bgColor rgb="FFFFFFCC"/>
                </patternFill>
              </fill>
            </x14:dxf>
          </x14:cfRule>
          <xm:sqref>D34:D36 F34:F36 H34:H36 J34:J36 L34:L36 N34:N36 H38 J38 L38 N38 D40 F40 H40 J40 L40 N40 D48:M48 D52:M52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4BA80-C2A5-4F7B-9480-D064A32C6046}">
  <sheetPr codeName="Sheet2"/>
  <dimension ref="A1:M150"/>
  <sheetViews>
    <sheetView zoomScale="90" zoomScaleNormal="90" workbookViewId="0">
      <selection activeCell="D5" sqref="D5"/>
    </sheetView>
  </sheetViews>
  <sheetFormatPr defaultColWidth="8.81640625" defaultRowHeight="18" outlineLevelCol="1" x14ac:dyDescent="0.2"/>
  <cols>
    <col min="1" max="1" width="60.6328125" style="111" customWidth="1"/>
    <col min="2" max="2" width="11.90625" style="112" customWidth="1"/>
    <col min="3" max="3" width="10.90625" style="113" customWidth="1"/>
    <col min="4" max="9" width="19.08984375" style="111" customWidth="1"/>
    <col min="10" max="11" width="8.81640625" style="111" hidden="1" customWidth="1" outlineLevel="1"/>
    <col min="12" max="12" width="9.81640625" style="111" hidden="1" customWidth="1" outlineLevel="1"/>
    <col min="13" max="13" width="8.81640625" style="111" collapsed="1"/>
    <col min="14" max="16384" width="8.81640625" style="111"/>
  </cols>
  <sheetData>
    <row r="1" spans="1:12" x14ac:dyDescent="0.2">
      <c r="A1" s="75"/>
      <c r="B1" s="170"/>
      <c r="C1" s="171"/>
      <c r="D1" s="75"/>
      <c r="E1" s="75"/>
      <c r="F1" s="75"/>
      <c r="G1" s="75"/>
      <c r="H1" s="75"/>
      <c r="I1" s="75"/>
      <c r="J1" s="15"/>
      <c r="K1" s="15"/>
      <c r="L1" s="15"/>
    </row>
    <row r="2" spans="1:12" ht="36.5" customHeight="1" x14ac:dyDescent="0.2">
      <c r="B2" s="155" t="s">
        <v>204</v>
      </c>
      <c r="C2" s="156"/>
      <c r="D2" s="156"/>
      <c r="E2" s="156"/>
      <c r="F2" s="156"/>
      <c r="G2" s="156"/>
      <c r="H2" s="156"/>
      <c r="I2" s="156"/>
      <c r="J2" s="15"/>
      <c r="K2" s="15"/>
      <c r="L2" s="1"/>
    </row>
    <row r="3" spans="1:12" ht="48.5" customHeight="1" x14ac:dyDescent="0.2">
      <c r="B3" s="34"/>
      <c r="C3" s="34"/>
      <c r="D3" s="34"/>
      <c r="E3" s="34"/>
      <c r="F3" s="34"/>
      <c r="G3" s="34"/>
      <c r="H3" s="34"/>
      <c r="I3" s="34"/>
      <c r="J3" s="15"/>
      <c r="K3" s="15"/>
      <c r="L3" s="15"/>
    </row>
    <row r="4" spans="1:12" ht="67.5" customHeight="1" x14ac:dyDescent="0.2">
      <c r="B4" s="157"/>
      <c r="C4" s="157"/>
      <c r="D4" s="2" t="s">
        <v>179</v>
      </c>
      <c r="E4" s="2" t="s">
        <v>180</v>
      </c>
      <c r="F4" s="2" t="s">
        <v>181</v>
      </c>
      <c r="G4" s="35" t="s">
        <v>182</v>
      </c>
      <c r="H4" s="2" t="s">
        <v>26</v>
      </c>
      <c r="I4" s="36" t="s">
        <v>183</v>
      </c>
      <c r="J4" s="15" t="s">
        <v>68</v>
      </c>
      <c r="K4" s="15"/>
      <c r="L4" s="1"/>
    </row>
    <row r="5" spans="1:12" x14ac:dyDescent="0.2">
      <c r="B5" s="154" t="s">
        <v>69</v>
      </c>
      <c r="C5" s="9" t="s">
        <v>17</v>
      </c>
      <c r="D5" s="10"/>
      <c r="E5" s="10"/>
      <c r="F5" s="10"/>
      <c r="G5" s="10"/>
      <c r="H5" s="10"/>
      <c r="I5" s="11">
        <f>SUM(D5:H5)</f>
        <v>0</v>
      </c>
      <c r="J5" s="15" t="b">
        <v>0</v>
      </c>
      <c r="K5" s="15" t="s">
        <v>17</v>
      </c>
      <c r="L5" s="1" t="b">
        <f>IF(OR(COUNTIF(【提出必須】計画変更届!$G$16,"*注文*"),COUNTIFS(【提出必須】計画変更届!$I$39,TRUE,【提出必須】計画変更届!$I$16,FALSE,【提出必須】計画変更届!$G$4,"*C*")),TRUE,FALSE)</f>
        <v>0</v>
      </c>
    </row>
    <row r="6" spans="1:12" ht="22" customHeight="1" x14ac:dyDescent="0.2">
      <c r="B6" s="154"/>
      <c r="C6" s="9" t="s">
        <v>18</v>
      </c>
      <c r="D6" s="10"/>
      <c r="E6" s="10"/>
      <c r="F6" s="10"/>
      <c r="G6" s="10"/>
      <c r="H6" s="10"/>
      <c r="I6" s="11">
        <f t="shared" ref="I6:I69" si="0">SUM(D6:H6)</f>
        <v>0</v>
      </c>
      <c r="J6" s="15"/>
      <c r="K6" s="15" t="s">
        <v>18</v>
      </c>
      <c r="L6" s="1" t="b">
        <f>IF(OR(COUNTIF(【提出必須】計画変更届!$G$16,"*建売*"),COUNTIFS(【提出必須】計画変更届!$I$39,TRUE,【提出必須】計画変更届!$I$16,FALSE,【提出必須】計画変更届!$G$4,"*T*")),TRUE,FALSE)</f>
        <v>0</v>
      </c>
    </row>
    <row r="7" spans="1:12" x14ac:dyDescent="0.2">
      <c r="B7" s="154"/>
      <c r="C7" s="9" t="s">
        <v>70</v>
      </c>
      <c r="D7" s="10"/>
      <c r="E7" s="10"/>
      <c r="F7" s="10"/>
      <c r="G7" s="10"/>
      <c r="H7" s="10"/>
      <c r="I7" s="11">
        <f t="shared" si="0"/>
        <v>0</v>
      </c>
      <c r="J7" s="15"/>
      <c r="K7" s="15" t="s">
        <v>70</v>
      </c>
      <c r="L7" s="1" t="b">
        <f>IF(OR(COUNTIF(【提出必須】計画変更届!$G$16,"*既存*"),COUNTIFS(【提出必須】計画変更届!$I$39,TRUE,【提出必須】計画変更届!$I$16,FALSE,【提出必須】計画変更届!$G$4,"*R*")),TRUE,FALSE)</f>
        <v>0</v>
      </c>
    </row>
    <row r="8" spans="1:12" x14ac:dyDescent="0.2">
      <c r="B8" s="154" t="s">
        <v>71</v>
      </c>
      <c r="C8" s="9" t="s">
        <v>17</v>
      </c>
      <c r="D8" s="10"/>
      <c r="E8" s="10"/>
      <c r="F8" s="10"/>
      <c r="G8" s="10"/>
      <c r="H8" s="10"/>
      <c r="I8" s="11">
        <f t="shared" si="0"/>
        <v>0</v>
      </c>
      <c r="J8" s="15" t="b">
        <v>0</v>
      </c>
      <c r="K8" s="15"/>
      <c r="L8" s="15"/>
    </row>
    <row r="9" spans="1:12" x14ac:dyDescent="0.2">
      <c r="B9" s="154"/>
      <c r="C9" s="9" t="s">
        <v>18</v>
      </c>
      <c r="D9" s="10"/>
      <c r="E9" s="10"/>
      <c r="F9" s="10"/>
      <c r="G9" s="10"/>
      <c r="H9" s="10"/>
      <c r="I9" s="11">
        <f t="shared" si="0"/>
        <v>0</v>
      </c>
      <c r="J9" s="15"/>
      <c r="K9" s="15"/>
      <c r="L9" s="15"/>
    </row>
    <row r="10" spans="1:12" x14ac:dyDescent="0.2">
      <c r="B10" s="154"/>
      <c r="C10" s="9" t="s">
        <v>70</v>
      </c>
      <c r="D10" s="10"/>
      <c r="E10" s="10"/>
      <c r="F10" s="10"/>
      <c r="G10" s="10"/>
      <c r="H10" s="10"/>
      <c r="I10" s="11">
        <f t="shared" si="0"/>
        <v>0</v>
      </c>
      <c r="J10" s="15"/>
      <c r="K10" s="15"/>
      <c r="L10" s="15"/>
    </row>
    <row r="11" spans="1:12" x14ac:dyDescent="0.2">
      <c r="B11" s="154" t="s">
        <v>72</v>
      </c>
      <c r="C11" s="9" t="s">
        <v>17</v>
      </c>
      <c r="D11" s="10"/>
      <c r="E11" s="10"/>
      <c r="F11" s="10"/>
      <c r="G11" s="10"/>
      <c r="H11" s="10"/>
      <c r="I11" s="11">
        <f t="shared" si="0"/>
        <v>0</v>
      </c>
      <c r="J11" s="15" t="b">
        <v>0</v>
      </c>
      <c r="K11" s="15"/>
      <c r="L11" s="15"/>
    </row>
    <row r="12" spans="1:12" x14ac:dyDescent="0.2">
      <c r="B12" s="154"/>
      <c r="C12" s="9" t="s">
        <v>18</v>
      </c>
      <c r="D12" s="10"/>
      <c r="E12" s="10"/>
      <c r="F12" s="10"/>
      <c r="G12" s="10"/>
      <c r="H12" s="10"/>
      <c r="I12" s="11">
        <f t="shared" si="0"/>
        <v>0</v>
      </c>
      <c r="J12" s="15"/>
      <c r="K12" s="15"/>
      <c r="L12" s="15"/>
    </row>
    <row r="13" spans="1:12" x14ac:dyDescent="0.2">
      <c r="B13" s="154"/>
      <c r="C13" s="9" t="s">
        <v>70</v>
      </c>
      <c r="D13" s="10"/>
      <c r="E13" s="10"/>
      <c r="F13" s="10"/>
      <c r="G13" s="10"/>
      <c r="H13" s="10"/>
      <c r="I13" s="11">
        <f t="shared" si="0"/>
        <v>0</v>
      </c>
      <c r="J13" s="15"/>
      <c r="K13" s="15"/>
      <c r="L13" s="15"/>
    </row>
    <row r="14" spans="1:12" x14ac:dyDescent="0.2">
      <c r="B14" s="154" t="s">
        <v>73</v>
      </c>
      <c r="C14" s="9" t="s">
        <v>17</v>
      </c>
      <c r="D14" s="10"/>
      <c r="E14" s="10"/>
      <c r="F14" s="10"/>
      <c r="G14" s="10"/>
      <c r="H14" s="10"/>
      <c r="I14" s="11">
        <f t="shared" si="0"/>
        <v>0</v>
      </c>
      <c r="J14" s="15" t="b">
        <v>0</v>
      </c>
      <c r="K14" s="15"/>
      <c r="L14" s="15"/>
    </row>
    <row r="15" spans="1:12" x14ac:dyDescent="0.2">
      <c r="B15" s="154"/>
      <c r="C15" s="9" t="s">
        <v>18</v>
      </c>
      <c r="D15" s="10"/>
      <c r="E15" s="10"/>
      <c r="F15" s="10"/>
      <c r="G15" s="10"/>
      <c r="H15" s="10"/>
      <c r="I15" s="11">
        <f t="shared" si="0"/>
        <v>0</v>
      </c>
      <c r="J15" s="15"/>
      <c r="K15" s="15"/>
      <c r="L15" s="15"/>
    </row>
    <row r="16" spans="1:12" x14ac:dyDescent="0.2">
      <c r="B16" s="154"/>
      <c r="C16" s="9" t="s">
        <v>70</v>
      </c>
      <c r="D16" s="10"/>
      <c r="E16" s="10"/>
      <c r="F16" s="10"/>
      <c r="G16" s="10"/>
      <c r="H16" s="10"/>
      <c r="I16" s="11">
        <f t="shared" si="0"/>
        <v>0</v>
      </c>
      <c r="J16" s="15"/>
      <c r="K16" s="15"/>
      <c r="L16" s="15"/>
    </row>
    <row r="17" spans="2:12" x14ac:dyDescent="0.2">
      <c r="B17" s="154" t="s">
        <v>74</v>
      </c>
      <c r="C17" s="9" t="s">
        <v>17</v>
      </c>
      <c r="D17" s="10"/>
      <c r="E17" s="10"/>
      <c r="F17" s="10"/>
      <c r="G17" s="10"/>
      <c r="H17" s="10"/>
      <c r="I17" s="11">
        <f t="shared" si="0"/>
        <v>0</v>
      </c>
      <c r="J17" s="15" t="b">
        <v>0</v>
      </c>
      <c r="K17" s="15"/>
      <c r="L17" s="15"/>
    </row>
    <row r="18" spans="2:12" x14ac:dyDescent="0.2">
      <c r="B18" s="154"/>
      <c r="C18" s="9" t="s">
        <v>18</v>
      </c>
      <c r="D18" s="10"/>
      <c r="E18" s="10"/>
      <c r="F18" s="10"/>
      <c r="G18" s="10"/>
      <c r="H18" s="10"/>
      <c r="I18" s="11">
        <f t="shared" si="0"/>
        <v>0</v>
      </c>
      <c r="J18" s="15"/>
      <c r="K18" s="15"/>
      <c r="L18" s="15"/>
    </row>
    <row r="19" spans="2:12" x14ac:dyDescent="0.2">
      <c r="B19" s="154"/>
      <c r="C19" s="9" t="s">
        <v>70</v>
      </c>
      <c r="D19" s="10"/>
      <c r="E19" s="10"/>
      <c r="F19" s="10"/>
      <c r="G19" s="10"/>
      <c r="H19" s="10"/>
      <c r="I19" s="11">
        <f t="shared" si="0"/>
        <v>0</v>
      </c>
      <c r="J19" s="15"/>
      <c r="K19" s="15"/>
      <c r="L19" s="15"/>
    </row>
    <row r="20" spans="2:12" x14ac:dyDescent="0.2">
      <c r="B20" s="154" t="s">
        <v>75</v>
      </c>
      <c r="C20" s="9" t="s">
        <v>17</v>
      </c>
      <c r="D20" s="10"/>
      <c r="E20" s="10"/>
      <c r="F20" s="10"/>
      <c r="G20" s="10"/>
      <c r="H20" s="10"/>
      <c r="I20" s="11">
        <f t="shared" si="0"/>
        <v>0</v>
      </c>
      <c r="J20" s="15" t="b">
        <v>0</v>
      </c>
      <c r="K20" s="15"/>
      <c r="L20" s="15"/>
    </row>
    <row r="21" spans="2:12" x14ac:dyDescent="0.2">
      <c r="B21" s="154"/>
      <c r="C21" s="9" t="s">
        <v>18</v>
      </c>
      <c r="D21" s="10"/>
      <c r="E21" s="10"/>
      <c r="F21" s="10"/>
      <c r="G21" s="10"/>
      <c r="H21" s="10"/>
      <c r="I21" s="11">
        <f t="shared" si="0"/>
        <v>0</v>
      </c>
      <c r="J21" s="15"/>
      <c r="K21" s="15"/>
      <c r="L21" s="15"/>
    </row>
    <row r="22" spans="2:12" x14ac:dyDescent="0.2">
      <c r="B22" s="154"/>
      <c r="C22" s="9" t="s">
        <v>70</v>
      </c>
      <c r="D22" s="10"/>
      <c r="E22" s="10"/>
      <c r="F22" s="10"/>
      <c r="G22" s="10"/>
      <c r="H22" s="10"/>
      <c r="I22" s="11">
        <f t="shared" si="0"/>
        <v>0</v>
      </c>
      <c r="J22" s="15"/>
      <c r="K22" s="15"/>
      <c r="L22" s="15"/>
    </row>
    <row r="23" spans="2:12" x14ac:dyDescent="0.2">
      <c r="B23" s="154" t="s">
        <v>76</v>
      </c>
      <c r="C23" s="9" t="s">
        <v>17</v>
      </c>
      <c r="D23" s="10"/>
      <c r="E23" s="10"/>
      <c r="F23" s="10"/>
      <c r="G23" s="10"/>
      <c r="H23" s="10"/>
      <c r="I23" s="11">
        <f t="shared" si="0"/>
        <v>0</v>
      </c>
      <c r="J23" s="15" t="b">
        <v>0</v>
      </c>
      <c r="K23" s="15"/>
      <c r="L23" s="15"/>
    </row>
    <row r="24" spans="2:12" x14ac:dyDescent="0.2">
      <c r="B24" s="154"/>
      <c r="C24" s="9" t="s">
        <v>18</v>
      </c>
      <c r="D24" s="10"/>
      <c r="E24" s="10"/>
      <c r="F24" s="10"/>
      <c r="G24" s="10"/>
      <c r="H24" s="10"/>
      <c r="I24" s="11">
        <f t="shared" si="0"/>
        <v>0</v>
      </c>
      <c r="J24" s="15"/>
      <c r="K24" s="15"/>
      <c r="L24" s="15"/>
    </row>
    <row r="25" spans="2:12" x14ac:dyDescent="0.2">
      <c r="B25" s="154"/>
      <c r="C25" s="9" t="s">
        <v>70</v>
      </c>
      <c r="D25" s="10"/>
      <c r="E25" s="10"/>
      <c r="F25" s="10"/>
      <c r="G25" s="10"/>
      <c r="H25" s="10"/>
      <c r="I25" s="11">
        <f t="shared" si="0"/>
        <v>0</v>
      </c>
      <c r="J25" s="15"/>
      <c r="K25" s="15"/>
      <c r="L25" s="15"/>
    </row>
    <row r="26" spans="2:12" x14ac:dyDescent="0.2">
      <c r="B26" s="154" t="s">
        <v>77</v>
      </c>
      <c r="C26" s="9" t="s">
        <v>17</v>
      </c>
      <c r="D26" s="10"/>
      <c r="E26" s="10"/>
      <c r="F26" s="10"/>
      <c r="G26" s="10"/>
      <c r="H26" s="10"/>
      <c r="I26" s="11">
        <f t="shared" si="0"/>
        <v>0</v>
      </c>
      <c r="J26" s="15" t="b">
        <v>0</v>
      </c>
      <c r="K26" s="15"/>
      <c r="L26" s="15"/>
    </row>
    <row r="27" spans="2:12" x14ac:dyDescent="0.2">
      <c r="B27" s="154"/>
      <c r="C27" s="9" t="s">
        <v>18</v>
      </c>
      <c r="D27" s="10"/>
      <c r="E27" s="10"/>
      <c r="F27" s="10"/>
      <c r="G27" s="10"/>
      <c r="H27" s="10"/>
      <c r="I27" s="11">
        <f t="shared" si="0"/>
        <v>0</v>
      </c>
      <c r="J27" s="15"/>
      <c r="K27" s="15"/>
      <c r="L27" s="15"/>
    </row>
    <row r="28" spans="2:12" x14ac:dyDescent="0.2">
      <c r="B28" s="154"/>
      <c r="C28" s="9" t="s">
        <v>70</v>
      </c>
      <c r="D28" s="10"/>
      <c r="E28" s="10"/>
      <c r="F28" s="10"/>
      <c r="G28" s="10"/>
      <c r="H28" s="10"/>
      <c r="I28" s="11">
        <f t="shared" si="0"/>
        <v>0</v>
      </c>
      <c r="J28" s="15"/>
      <c r="K28" s="15"/>
      <c r="L28" s="15"/>
    </row>
    <row r="29" spans="2:12" x14ac:dyDescent="0.2">
      <c r="B29" s="154" t="s">
        <v>78</v>
      </c>
      <c r="C29" s="9" t="s">
        <v>17</v>
      </c>
      <c r="D29" s="10"/>
      <c r="E29" s="10"/>
      <c r="F29" s="10"/>
      <c r="G29" s="10"/>
      <c r="H29" s="10"/>
      <c r="I29" s="11">
        <f t="shared" si="0"/>
        <v>0</v>
      </c>
      <c r="J29" s="15" t="b">
        <v>0</v>
      </c>
      <c r="K29" s="15"/>
      <c r="L29" s="15"/>
    </row>
    <row r="30" spans="2:12" x14ac:dyDescent="0.2">
      <c r="B30" s="154"/>
      <c r="C30" s="9" t="s">
        <v>18</v>
      </c>
      <c r="D30" s="10"/>
      <c r="E30" s="10"/>
      <c r="F30" s="10"/>
      <c r="G30" s="10"/>
      <c r="H30" s="10"/>
      <c r="I30" s="11">
        <f t="shared" si="0"/>
        <v>0</v>
      </c>
      <c r="J30" s="15"/>
      <c r="K30" s="15"/>
      <c r="L30" s="15"/>
    </row>
    <row r="31" spans="2:12" x14ac:dyDescent="0.2">
      <c r="B31" s="154"/>
      <c r="C31" s="9" t="s">
        <v>70</v>
      </c>
      <c r="D31" s="10"/>
      <c r="E31" s="10"/>
      <c r="F31" s="10"/>
      <c r="G31" s="10"/>
      <c r="H31" s="10"/>
      <c r="I31" s="11">
        <f t="shared" si="0"/>
        <v>0</v>
      </c>
      <c r="J31" s="15"/>
      <c r="K31" s="15"/>
      <c r="L31" s="15"/>
    </row>
    <row r="32" spans="2:12" x14ac:dyDescent="0.2">
      <c r="B32" s="154" t="s">
        <v>79</v>
      </c>
      <c r="C32" s="9" t="s">
        <v>17</v>
      </c>
      <c r="D32" s="10"/>
      <c r="E32" s="10"/>
      <c r="F32" s="10"/>
      <c r="G32" s="10"/>
      <c r="H32" s="10"/>
      <c r="I32" s="11">
        <f t="shared" si="0"/>
        <v>0</v>
      </c>
      <c r="J32" s="15" t="b">
        <v>0</v>
      </c>
      <c r="K32" s="15"/>
      <c r="L32" s="15"/>
    </row>
    <row r="33" spans="2:12" x14ac:dyDescent="0.2">
      <c r="B33" s="154"/>
      <c r="C33" s="9" t="s">
        <v>18</v>
      </c>
      <c r="D33" s="10"/>
      <c r="E33" s="10"/>
      <c r="F33" s="10"/>
      <c r="G33" s="10"/>
      <c r="H33" s="10"/>
      <c r="I33" s="11">
        <f t="shared" si="0"/>
        <v>0</v>
      </c>
      <c r="J33" s="15"/>
      <c r="K33" s="15"/>
      <c r="L33" s="15"/>
    </row>
    <row r="34" spans="2:12" x14ac:dyDescent="0.2">
      <c r="B34" s="154"/>
      <c r="C34" s="9" t="s">
        <v>70</v>
      </c>
      <c r="D34" s="10"/>
      <c r="E34" s="10"/>
      <c r="F34" s="10"/>
      <c r="G34" s="10"/>
      <c r="H34" s="10"/>
      <c r="I34" s="11">
        <f t="shared" si="0"/>
        <v>0</v>
      </c>
      <c r="J34" s="15"/>
      <c r="K34" s="15"/>
      <c r="L34" s="15"/>
    </row>
    <row r="35" spans="2:12" x14ac:dyDescent="0.2">
      <c r="B35" s="154" t="s">
        <v>80</v>
      </c>
      <c r="C35" s="9" t="s">
        <v>17</v>
      </c>
      <c r="D35" s="10"/>
      <c r="E35" s="10"/>
      <c r="F35" s="10"/>
      <c r="G35" s="10"/>
      <c r="H35" s="10"/>
      <c r="I35" s="11">
        <f t="shared" si="0"/>
        <v>0</v>
      </c>
      <c r="J35" s="15" t="b">
        <v>0</v>
      </c>
      <c r="K35" s="15"/>
      <c r="L35" s="15"/>
    </row>
    <row r="36" spans="2:12" x14ac:dyDescent="0.2">
      <c r="B36" s="154"/>
      <c r="C36" s="9" t="s">
        <v>18</v>
      </c>
      <c r="D36" s="10"/>
      <c r="E36" s="10"/>
      <c r="F36" s="10"/>
      <c r="G36" s="10"/>
      <c r="H36" s="10"/>
      <c r="I36" s="11">
        <f t="shared" si="0"/>
        <v>0</v>
      </c>
      <c r="J36" s="15"/>
      <c r="K36" s="15"/>
      <c r="L36" s="15"/>
    </row>
    <row r="37" spans="2:12" x14ac:dyDescent="0.2">
      <c r="B37" s="154"/>
      <c r="C37" s="9" t="s">
        <v>70</v>
      </c>
      <c r="D37" s="10"/>
      <c r="E37" s="10"/>
      <c r="F37" s="10"/>
      <c r="G37" s="10"/>
      <c r="H37" s="10"/>
      <c r="I37" s="11">
        <f t="shared" si="0"/>
        <v>0</v>
      </c>
      <c r="J37" s="15"/>
      <c r="K37" s="15"/>
      <c r="L37" s="15"/>
    </row>
    <row r="38" spans="2:12" x14ac:dyDescent="0.2">
      <c r="B38" s="154" t="s">
        <v>81</v>
      </c>
      <c r="C38" s="9" t="s">
        <v>17</v>
      </c>
      <c r="D38" s="10"/>
      <c r="E38" s="10"/>
      <c r="F38" s="10"/>
      <c r="G38" s="10"/>
      <c r="H38" s="10"/>
      <c r="I38" s="11">
        <f t="shared" si="0"/>
        <v>0</v>
      </c>
      <c r="J38" s="15" t="b">
        <v>0</v>
      </c>
      <c r="K38" s="15"/>
      <c r="L38" s="15"/>
    </row>
    <row r="39" spans="2:12" x14ac:dyDescent="0.2">
      <c r="B39" s="154"/>
      <c r="C39" s="9" t="s">
        <v>18</v>
      </c>
      <c r="D39" s="10"/>
      <c r="E39" s="10"/>
      <c r="F39" s="10"/>
      <c r="G39" s="10"/>
      <c r="H39" s="10"/>
      <c r="I39" s="11">
        <f t="shared" si="0"/>
        <v>0</v>
      </c>
      <c r="J39" s="15"/>
      <c r="K39" s="15"/>
      <c r="L39" s="15"/>
    </row>
    <row r="40" spans="2:12" x14ac:dyDescent="0.2">
      <c r="B40" s="154"/>
      <c r="C40" s="9" t="s">
        <v>70</v>
      </c>
      <c r="D40" s="10"/>
      <c r="E40" s="10"/>
      <c r="F40" s="10"/>
      <c r="G40" s="10"/>
      <c r="H40" s="10"/>
      <c r="I40" s="11">
        <f t="shared" si="0"/>
        <v>0</v>
      </c>
      <c r="J40" s="15"/>
      <c r="K40" s="15"/>
      <c r="L40" s="15"/>
    </row>
    <row r="41" spans="2:12" x14ac:dyDescent="0.2">
      <c r="B41" s="154" t="s">
        <v>82</v>
      </c>
      <c r="C41" s="9" t="s">
        <v>17</v>
      </c>
      <c r="D41" s="10"/>
      <c r="E41" s="10"/>
      <c r="F41" s="10"/>
      <c r="G41" s="10"/>
      <c r="H41" s="10"/>
      <c r="I41" s="11">
        <f t="shared" si="0"/>
        <v>0</v>
      </c>
      <c r="J41" s="15" t="b">
        <v>0</v>
      </c>
      <c r="K41" s="15"/>
      <c r="L41" s="15"/>
    </row>
    <row r="42" spans="2:12" x14ac:dyDescent="0.2">
      <c r="B42" s="154"/>
      <c r="C42" s="9" t="s">
        <v>18</v>
      </c>
      <c r="D42" s="10"/>
      <c r="E42" s="10"/>
      <c r="F42" s="10"/>
      <c r="G42" s="10"/>
      <c r="H42" s="10"/>
      <c r="I42" s="11">
        <f t="shared" si="0"/>
        <v>0</v>
      </c>
      <c r="J42" s="15"/>
      <c r="K42" s="15"/>
      <c r="L42" s="15"/>
    </row>
    <row r="43" spans="2:12" x14ac:dyDescent="0.2">
      <c r="B43" s="154"/>
      <c r="C43" s="9" t="s">
        <v>70</v>
      </c>
      <c r="D43" s="10"/>
      <c r="E43" s="10"/>
      <c r="F43" s="10"/>
      <c r="G43" s="10"/>
      <c r="H43" s="10"/>
      <c r="I43" s="11">
        <f t="shared" si="0"/>
        <v>0</v>
      </c>
      <c r="J43" s="15"/>
      <c r="K43" s="15"/>
      <c r="L43" s="15"/>
    </row>
    <row r="44" spans="2:12" x14ac:dyDescent="0.2">
      <c r="B44" s="154" t="s">
        <v>83</v>
      </c>
      <c r="C44" s="9" t="s">
        <v>17</v>
      </c>
      <c r="D44" s="10"/>
      <c r="E44" s="10"/>
      <c r="F44" s="10"/>
      <c r="G44" s="10"/>
      <c r="H44" s="10"/>
      <c r="I44" s="11">
        <f t="shared" si="0"/>
        <v>0</v>
      </c>
      <c r="J44" s="15" t="b">
        <v>0</v>
      </c>
      <c r="K44" s="15"/>
      <c r="L44" s="15"/>
    </row>
    <row r="45" spans="2:12" x14ac:dyDescent="0.2">
      <c r="B45" s="154"/>
      <c r="C45" s="9" t="s">
        <v>18</v>
      </c>
      <c r="D45" s="10"/>
      <c r="E45" s="10"/>
      <c r="F45" s="10"/>
      <c r="G45" s="10"/>
      <c r="H45" s="10"/>
      <c r="I45" s="11">
        <f t="shared" si="0"/>
        <v>0</v>
      </c>
      <c r="J45" s="15"/>
      <c r="K45" s="15"/>
      <c r="L45" s="15"/>
    </row>
    <row r="46" spans="2:12" x14ac:dyDescent="0.2">
      <c r="B46" s="154"/>
      <c r="C46" s="9" t="s">
        <v>70</v>
      </c>
      <c r="D46" s="10"/>
      <c r="E46" s="10"/>
      <c r="F46" s="10"/>
      <c r="G46" s="10"/>
      <c r="H46" s="10"/>
      <c r="I46" s="11">
        <f t="shared" si="0"/>
        <v>0</v>
      </c>
      <c r="J46" s="15"/>
      <c r="K46" s="15"/>
      <c r="L46" s="15"/>
    </row>
    <row r="47" spans="2:12" x14ac:dyDescent="0.2">
      <c r="B47" s="154" t="s">
        <v>84</v>
      </c>
      <c r="C47" s="9" t="s">
        <v>17</v>
      </c>
      <c r="D47" s="10"/>
      <c r="E47" s="10"/>
      <c r="F47" s="10"/>
      <c r="G47" s="10"/>
      <c r="H47" s="10"/>
      <c r="I47" s="11">
        <f t="shared" si="0"/>
        <v>0</v>
      </c>
      <c r="J47" s="15" t="b">
        <v>0</v>
      </c>
      <c r="K47" s="15"/>
      <c r="L47" s="15"/>
    </row>
    <row r="48" spans="2:12" x14ac:dyDescent="0.2">
      <c r="B48" s="154"/>
      <c r="C48" s="9" t="s">
        <v>18</v>
      </c>
      <c r="D48" s="10"/>
      <c r="E48" s="10"/>
      <c r="F48" s="10"/>
      <c r="G48" s="10"/>
      <c r="H48" s="10"/>
      <c r="I48" s="11">
        <f t="shared" si="0"/>
        <v>0</v>
      </c>
      <c r="J48" s="15"/>
      <c r="K48" s="15"/>
      <c r="L48" s="15"/>
    </row>
    <row r="49" spans="2:12" x14ac:dyDescent="0.2">
      <c r="B49" s="154"/>
      <c r="C49" s="9" t="s">
        <v>70</v>
      </c>
      <c r="D49" s="10"/>
      <c r="E49" s="10"/>
      <c r="F49" s="10"/>
      <c r="G49" s="10"/>
      <c r="H49" s="10"/>
      <c r="I49" s="11">
        <f t="shared" si="0"/>
        <v>0</v>
      </c>
      <c r="J49" s="15"/>
      <c r="K49" s="15"/>
      <c r="L49" s="15"/>
    </row>
    <row r="50" spans="2:12" x14ac:dyDescent="0.2">
      <c r="B50" s="154" t="s">
        <v>85</v>
      </c>
      <c r="C50" s="9" t="s">
        <v>17</v>
      </c>
      <c r="D50" s="10"/>
      <c r="E50" s="10"/>
      <c r="F50" s="10"/>
      <c r="G50" s="10"/>
      <c r="H50" s="10"/>
      <c r="I50" s="11">
        <f t="shared" si="0"/>
        <v>0</v>
      </c>
      <c r="J50" s="15" t="b">
        <v>0</v>
      </c>
      <c r="K50" s="15"/>
      <c r="L50" s="15"/>
    </row>
    <row r="51" spans="2:12" x14ac:dyDescent="0.2">
      <c r="B51" s="154"/>
      <c r="C51" s="9" t="s">
        <v>18</v>
      </c>
      <c r="D51" s="10"/>
      <c r="E51" s="10"/>
      <c r="F51" s="10"/>
      <c r="G51" s="10"/>
      <c r="H51" s="10"/>
      <c r="I51" s="11">
        <f t="shared" si="0"/>
        <v>0</v>
      </c>
      <c r="J51" s="15"/>
      <c r="K51" s="15"/>
      <c r="L51" s="15"/>
    </row>
    <row r="52" spans="2:12" x14ac:dyDescent="0.2">
      <c r="B52" s="154"/>
      <c r="C52" s="9" t="s">
        <v>70</v>
      </c>
      <c r="D52" s="10"/>
      <c r="E52" s="10"/>
      <c r="F52" s="10"/>
      <c r="G52" s="10"/>
      <c r="H52" s="10"/>
      <c r="I52" s="11">
        <f t="shared" si="0"/>
        <v>0</v>
      </c>
      <c r="J52" s="15"/>
      <c r="K52" s="15"/>
      <c r="L52" s="15"/>
    </row>
    <row r="53" spans="2:12" x14ac:dyDescent="0.2">
      <c r="B53" s="154" t="s">
        <v>86</v>
      </c>
      <c r="C53" s="9" t="s">
        <v>17</v>
      </c>
      <c r="D53" s="10"/>
      <c r="E53" s="10"/>
      <c r="F53" s="10"/>
      <c r="G53" s="10"/>
      <c r="H53" s="10"/>
      <c r="I53" s="11">
        <f t="shared" si="0"/>
        <v>0</v>
      </c>
      <c r="J53" s="15" t="b">
        <v>0</v>
      </c>
      <c r="K53" s="15"/>
      <c r="L53" s="15"/>
    </row>
    <row r="54" spans="2:12" x14ac:dyDescent="0.2">
      <c r="B54" s="154"/>
      <c r="C54" s="9" t="s">
        <v>18</v>
      </c>
      <c r="D54" s="10"/>
      <c r="E54" s="10"/>
      <c r="F54" s="10"/>
      <c r="G54" s="10"/>
      <c r="H54" s="10"/>
      <c r="I54" s="11">
        <f t="shared" si="0"/>
        <v>0</v>
      </c>
      <c r="J54" s="15"/>
      <c r="K54" s="15"/>
      <c r="L54" s="15"/>
    </row>
    <row r="55" spans="2:12" x14ac:dyDescent="0.2">
      <c r="B55" s="154"/>
      <c r="C55" s="9" t="s">
        <v>70</v>
      </c>
      <c r="D55" s="10"/>
      <c r="E55" s="10"/>
      <c r="F55" s="10"/>
      <c r="G55" s="10"/>
      <c r="H55" s="10"/>
      <c r="I55" s="11">
        <f t="shared" si="0"/>
        <v>0</v>
      </c>
      <c r="J55" s="15"/>
      <c r="K55" s="15"/>
      <c r="L55" s="15"/>
    </row>
    <row r="56" spans="2:12" x14ac:dyDescent="0.2">
      <c r="B56" s="154" t="s">
        <v>87</v>
      </c>
      <c r="C56" s="9" t="s">
        <v>17</v>
      </c>
      <c r="D56" s="10"/>
      <c r="E56" s="10"/>
      <c r="F56" s="10"/>
      <c r="G56" s="10"/>
      <c r="H56" s="10"/>
      <c r="I56" s="11">
        <f t="shared" si="0"/>
        <v>0</v>
      </c>
      <c r="J56" s="15" t="b">
        <v>0</v>
      </c>
      <c r="K56" s="15"/>
      <c r="L56" s="15"/>
    </row>
    <row r="57" spans="2:12" x14ac:dyDescent="0.2">
      <c r="B57" s="154"/>
      <c r="C57" s="9" t="s">
        <v>18</v>
      </c>
      <c r="D57" s="10"/>
      <c r="E57" s="10"/>
      <c r="F57" s="10"/>
      <c r="G57" s="10"/>
      <c r="H57" s="10"/>
      <c r="I57" s="11">
        <f t="shared" si="0"/>
        <v>0</v>
      </c>
      <c r="J57" s="15"/>
      <c r="K57" s="15"/>
      <c r="L57" s="15"/>
    </row>
    <row r="58" spans="2:12" x14ac:dyDescent="0.2">
      <c r="B58" s="154"/>
      <c r="C58" s="9" t="s">
        <v>70</v>
      </c>
      <c r="D58" s="10"/>
      <c r="E58" s="10"/>
      <c r="F58" s="10"/>
      <c r="G58" s="10"/>
      <c r="H58" s="10"/>
      <c r="I58" s="11">
        <f t="shared" si="0"/>
        <v>0</v>
      </c>
      <c r="J58" s="15"/>
      <c r="K58" s="15"/>
      <c r="L58" s="15"/>
    </row>
    <row r="59" spans="2:12" x14ac:dyDescent="0.2">
      <c r="B59" s="154" t="s">
        <v>88</v>
      </c>
      <c r="C59" s="9" t="s">
        <v>17</v>
      </c>
      <c r="D59" s="10"/>
      <c r="E59" s="10"/>
      <c r="F59" s="10"/>
      <c r="G59" s="10"/>
      <c r="H59" s="10"/>
      <c r="I59" s="11">
        <f t="shared" si="0"/>
        <v>0</v>
      </c>
      <c r="J59" s="15" t="b">
        <v>0</v>
      </c>
      <c r="K59" s="15"/>
      <c r="L59" s="15"/>
    </row>
    <row r="60" spans="2:12" x14ac:dyDescent="0.2">
      <c r="B60" s="154"/>
      <c r="C60" s="9" t="s">
        <v>18</v>
      </c>
      <c r="D60" s="10"/>
      <c r="E60" s="10"/>
      <c r="F60" s="10"/>
      <c r="G60" s="10"/>
      <c r="H60" s="10"/>
      <c r="I60" s="11">
        <f t="shared" si="0"/>
        <v>0</v>
      </c>
      <c r="J60" s="15"/>
      <c r="K60" s="15"/>
      <c r="L60" s="15"/>
    </row>
    <row r="61" spans="2:12" x14ac:dyDescent="0.2">
      <c r="B61" s="154"/>
      <c r="C61" s="9" t="s">
        <v>70</v>
      </c>
      <c r="D61" s="10"/>
      <c r="E61" s="10"/>
      <c r="F61" s="10"/>
      <c r="G61" s="10"/>
      <c r="H61" s="10"/>
      <c r="I61" s="11">
        <f t="shared" si="0"/>
        <v>0</v>
      </c>
      <c r="J61" s="15"/>
      <c r="K61" s="15"/>
      <c r="L61" s="15"/>
    </row>
    <row r="62" spans="2:12" x14ac:dyDescent="0.2">
      <c r="B62" s="154" t="s">
        <v>89</v>
      </c>
      <c r="C62" s="9" t="s">
        <v>17</v>
      </c>
      <c r="D62" s="10"/>
      <c r="E62" s="10"/>
      <c r="F62" s="10"/>
      <c r="G62" s="10"/>
      <c r="H62" s="10"/>
      <c r="I62" s="11">
        <f t="shared" si="0"/>
        <v>0</v>
      </c>
      <c r="J62" s="15" t="b">
        <v>0</v>
      </c>
      <c r="K62" s="15"/>
      <c r="L62" s="15"/>
    </row>
    <row r="63" spans="2:12" x14ac:dyDescent="0.2">
      <c r="B63" s="154"/>
      <c r="C63" s="9" t="s">
        <v>18</v>
      </c>
      <c r="D63" s="10"/>
      <c r="E63" s="10"/>
      <c r="F63" s="10"/>
      <c r="G63" s="10"/>
      <c r="H63" s="10"/>
      <c r="I63" s="11">
        <f t="shared" si="0"/>
        <v>0</v>
      </c>
      <c r="J63" s="15"/>
      <c r="K63" s="15"/>
      <c r="L63" s="15"/>
    </row>
    <row r="64" spans="2:12" x14ac:dyDescent="0.2">
      <c r="B64" s="154"/>
      <c r="C64" s="9" t="s">
        <v>70</v>
      </c>
      <c r="D64" s="10"/>
      <c r="E64" s="10"/>
      <c r="F64" s="10"/>
      <c r="G64" s="10"/>
      <c r="H64" s="10"/>
      <c r="I64" s="11">
        <f t="shared" si="0"/>
        <v>0</v>
      </c>
      <c r="J64" s="15"/>
      <c r="K64" s="15"/>
      <c r="L64" s="15"/>
    </row>
    <row r="65" spans="2:12" x14ac:dyDescent="0.2">
      <c r="B65" s="154" t="s">
        <v>90</v>
      </c>
      <c r="C65" s="9" t="s">
        <v>17</v>
      </c>
      <c r="D65" s="10"/>
      <c r="E65" s="10"/>
      <c r="F65" s="10"/>
      <c r="G65" s="10"/>
      <c r="H65" s="10"/>
      <c r="I65" s="11">
        <f t="shared" si="0"/>
        <v>0</v>
      </c>
      <c r="J65" s="15" t="b">
        <v>0</v>
      </c>
      <c r="K65" s="15"/>
      <c r="L65" s="15"/>
    </row>
    <row r="66" spans="2:12" x14ac:dyDescent="0.2">
      <c r="B66" s="154"/>
      <c r="C66" s="9" t="s">
        <v>18</v>
      </c>
      <c r="D66" s="10"/>
      <c r="E66" s="10"/>
      <c r="F66" s="10"/>
      <c r="G66" s="10"/>
      <c r="H66" s="10"/>
      <c r="I66" s="11">
        <f t="shared" si="0"/>
        <v>0</v>
      </c>
      <c r="J66" s="15"/>
      <c r="K66" s="15"/>
      <c r="L66" s="15"/>
    </row>
    <row r="67" spans="2:12" x14ac:dyDescent="0.2">
      <c r="B67" s="154"/>
      <c r="C67" s="9" t="s">
        <v>70</v>
      </c>
      <c r="D67" s="10"/>
      <c r="E67" s="10"/>
      <c r="F67" s="10"/>
      <c r="G67" s="10"/>
      <c r="H67" s="10"/>
      <c r="I67" s="11">
        <f t="shared" si="0"/>
        <v>0</v>
      </c>
      <c r="J67" s="15"/>
      <c r="K67" s="15"/>
      <c r="L67" s="15"/>
    </row>
    <row r="68" spans="2:12" x14ac:dyDescent="0.2">
      <c r="B68" s="154" t="s">
        <v>91</v>
      </c>
      <c r="C68" s="9" t="s">
        <v>17</v>
      </c>
      <c r="D68" s="10"/>
      <c r="E68" s="10"/>
      <c r="F68" s="10"/>
      <c r="G68" s="10"/>
      <c r="H68" s="10"/>
      <c r="I68" s="11">
        <f t="shared" si="0"/>
        <v>0</v>
      </c>
      <c r="J68" s="15" t="b">
        <v>0</v>
      </c>
      <c r="K68" s="15"/>
      <c r="L68" s="15"/>
    </row>
    <row r="69" spans="2:12" x14ac:dyDescent="0.2">
      <c r="B69" s="154"/>
      <c r="C69" s="9" t="s">
        <v>18</v>
      </c>
      <c r="D69" s="10"/>
      <c r="E69" s="10"/>
      <c r="F69" s="10"/>
      <c r="G69" s="10"/>
      <c r="H69" s="10"/>
      <c r="I69" s="11">
        <f t="shared" si="0"/>
        <v>0</v>
      </c>
      <c r="J69" s="15"/>
      <c r="K69" s="15"/>
      <c r="L69" s="15"/>
    </row>
    <row r="70" spans="2:12" x14ac:dyDescent="0.2">
      <c r="B70" s="154"/>
      <c r="C70" s="9" t="s">
        <v>70</v>
      </c>
      <c r="D70" s="10"/>
      <c r="E70" s="10"/>
      <c r="F70" s="10"/>
      <c r="G70" s="10"/>
      <c r="H70" s="10"/>
      <c r="I70" s="11">
        <f t="shared" ref="I70:I133" si="1">SUM(D70:H70)</f>
        <v>0</v>
      </c>
      <c r="J70" s="15"/>
      <c r="K70" s="15"/>
      <c r="L70" s="15"/>
    </row>
    <row r="71" spans="2:12" x14ac:dyDescent="0.2">
      <c r="B71" s="154" t="s">
        <v>92</v>
      </c>
      <c r="C71" s="9" t="s">
        <v>17</v>
      </c>
      <c r="D71" s="10"/>
      <c r="E71" s="10"/>
      <c r="F71" s="10"/>
      <c r="G71" s="10"/>
      <c r="H71" s="10"/>
      <c r="I71" s="11">
        <f t="shared" si="1"/>
        <v>0</v>
      </c>
      <c r="J71" s="15" t="b">
        <v>0</v>
      </c>
      <c r="K71" s="15"/>
      <c r="L71" s="15"/>
    </row>
    <row r="72" spans="2:12" x14ac:dyDescent="0.2">
      <c r="B72" s="154"/>
      <c r="C72" s="9" t="s">
        <v>18</v>
      </c>
      <c r="D72" s="10"/>
      <c r="E72" s="10"/>
      <c r="F72" s="10"/>
      <c r="G72" s="10"/>
      <c r="H72" s="10"/>
      <c r="I72" s="11">
        <f t="shared" si="1"/>
        <v>0</v>
      </c>
      <c r="J72" s="15"/>
      <c r="K72" s="15"/>
      <c r="L72" s="15"/>
    </row>
    <row r="73" spans="2:12" x14ac:dyDescent="0.2">
      <c r="B73" s="154"/>
      <c r="C73" s="9" t="s">
        <v>70</v>
      </c>
      <c r="D73" s="10"/>
      <c r="E73" s="10"/>
      <c r="F73" s="10"/>
      <c r="G73" s="10"/>
      <c r="H73" s="10"/>
      <c r="I73" s="11">
        <f t="shared" si="1"/>
        <v>0</v>
      </c>
      <c r="J73" s="15"/>
      <c r="K73" s="15"/>
      <c r="L73" s="15"/>
    </row>
    <row r="74" spans="2:12" x14ac:dyDescent="0.2">
      <c r="B74" s="154" t="s">
        <v>93</v>
      </c>
      <c r="C74" s="9" t="s">
        <v>17</v>
      </c>
      <c r="D74" s="10"/>
      <c r="E74" s="10"/>
      <c r="F74" s="10"/>
      <c r="G74" s="10"/>
      <c r="H74" s="10"/>
      <c r="I74" s="11">
        <f t="shared" si="1"/>
        <v>0</v>
      </c>
      <c r="J74" s="15" t="b">
        <v>0</v>
      </c>
      <c r="K74" s="15"/>
      <c r="L74" s="15"/>
    </row>
    <row r="75" spans="2:12" x14ac:dyDescent="0.2">
      <c r="B75" s="154"/>
      <c r="C75" s="9" t="s">
        <v>18</v>
      </c>
      <c r="D75" s="10"/>
      <c r="E75" s="10"/>
      <c r="F75" s="10"/>
      <c r="G75" s="10"/>
      <c r="H75" s="10"/>
      <c r="I75" s="11">
        <f t="shared" si="1"/>
        <v>0</v>
      </c>
      <c r="J75" s="15"/>
      <c r="K75" s="15"/>
      <c r="L75" s="15"/>
    </row>
    <row r="76" spans="2:12" x14ac:dyDescent="0.2">
      <c r="B76" s="154"/>
      <c r="C76" s="9" t="s">
        <v>70</v>
      </c>
      <c r="D76" s="10"/>
      <c r="E76" s="10"/>
      <c r="F76" s="10"/>
      <c r="G76" s="10"/>
      <c r="H76" s="10"/>
      <c r="I76" s="11">
        <f t="shared" si="1"/>
        <v>0</v>
      </c>
      <c r="J76" s="15"/>
      <c r="K76" s="15"/>
      <c r="L76" s="15"/>
    </row>
    <row r="77" spans="2:12" x14ac:dyDescent="0.2">
      <c r="B77" s="154" t="s">
        <v>94</v>
      </c>
      <c r="C77" s="9" t="s">
        <v>17</v>
      </c>
      <c r="D77" s="10"/>
      <c r="E77" s="10"/>
      <c r="F77" s="10"/>
      <c r="G77" s="10"/>
      <c r="H77" s="10"/>
      <c r="I77" s="11">
        <f t="shared" si="1"/>
        <v>0</v>
      </c>
      <c r="J77" s="15" t="b">
        <v>0</v>
      </c>
      <c r="K77" s="15"/>
      <c r="L77" s="15"/>
    </row>
    <row r="78" spans="2:12" x14ac:dyDescent="0.2">
      <c r="B78" s="154"/>
      <c r="C78" s="9" t="s">
        <v>18</v>
      </c>
      <c r="D78" s="10"/>
      <c r="E78" s="10"/>
      <c r="F78" s="10"/>
      <c r="G78" s="10"/>
      <c r="H78" s="10"/>
      <c r="I78" s="11">
        <f>SUM(D78:H78)</f>
        <v>0</v>
      </c>
      <c r="J78" s="15"/>
      <c r="K78" s="15"/>
      <c r="L78" s="15"/>
    </row>
    <row r="79" spans="2:12" x14ac:dyDescent="0.2">
      <c r="B79" s="154"/>
      <c r="C79" s="9" t="s">
        <v>70</v>
      </c>
      <c r="D79" s="10"/>
      <c r="E79" s="10"/>
      <c r="F79" s="10"/>
      <c r="G79" s="10"/>
      <c r="H79" s="10"/>
      <c r="I79" s="11">
        <f t="shared" si="1"/>
        <v>0</v>
      </c>
      <c r="J79" s="15"/>
      <c r="K79" s="15"/>
      <c r="L79" s="15"/>
    </row>
    <row r="80" spans="2:12" x14ac:dyDescent="0.2">
      <c r="B80" s="154" t="s">
        <v>95</v>
      </c>
      <c r="C80" s="9" t="s">
        <v>17</v>
      </c>
      <c r="D80" s="10"/>
      <c r="E80" s="10"/>
      <c r="F80" s="10"/>
      <c r="G80" s="10"/>
      <c r="H80" s="10"/>
      <c r="I80" s="11">
        <f t="shared" si="1"/>
        <v>0</v>
      </c>
      <c r="J80" s="15" t="b">
        <v>0</v>
      </c>
      <c r="K80" s="15"/>
      <c r="L80" s="15"/>
    </row>
    <row r="81" spans="2:12" x14ac:dyDescent="0.2">
      <c r="B81" s="154"/>
      <c r="C81" s="9" t="s">
        <v>18</v>
      </c>
      <c r="D81" s="10"/>
      <c r="E81" s="10"/>
      <c r="F81" s="10"/>
      <c r="G81" s="10"/>
      <c r="H81" s="10"/>
      <c r="I81" s="11">
        <f t="shared" si="1"/>
        <v>0</v>
      </c>
      <c r="J81" s="15"/>
      <c r="K81" s="15"/>
      <c r="L81" s="15"/>
    </row>
    <row r="82" spans="2:12" x14ac:dyDescent="0.2">
      <c r="B82" s="154"/>
      <c r="C82" s="9" t="s">
        <v>70</v>
      </c>
      <c r="D82" s="10"/>
      <c r="E82" s="10"/>
      <c r="F82" s="10"/>
      <c r="G82" s="10"/>
      <c r="H82" s="10"/>
      <c r="I82" s="11">
        <f t="shared" si="1"/>
        <v>0</v>
      </c>
      <c r="J82" s="15"/>
      <c r="K82" s="15"/>
      <c r="L82" s="15"/>
    </row>
    <row r="83" spans="2:12" x14ac:dyDescent="0.2">
      <c r="B83" s="154" t="s">
        <v>96</v>
      </c>
      <c r="C83" s="9" t="s">
        <v>17</v>
      </c>
      <c r="D83" s="10"/>
      <c r="E83" s="10"/>
      <c r="F83" s="10"/>
      <c r="G83" s="10"/>
      <c r="H83" s="10"/>
      <c r="I83" s="11">
        <f t="shared" si="1"/>
        <v>0</v>
      </c>
      <c r="J83" s="15" t="b">
        <v>0</v>
      </c>
      <c r="K83" s="15"/>
      <c r="L83" s="15"/>
    </row>
    <row r="84" spans="2:12" x14ac:dyDescent="0.2">
      <c r="B84" s="154"/>
      <c r="C84" s="9" t="s">
        <v>18</v>
      </c>
      <c r="D84" s="10"/>
      <c r="E84" s="10"/>
      <c r="F84" s="10"/>
      <c r="G84" s="10"/>
      <c r="H84" s="10"/>
      <c r="I84" s="11">
        <f t="shared" si="1"/>
        <v>0</v>
      </c>
      <c r="J84" s="15"/>
      <c r="K84" s="15"/>
      <c r="L84" s="15"/>
    </row>
    <row r="85" spans="2:12" x14ac:dyDescent="0.2">
      <c r="B85" s="154"/>
      <c r="C85" s="9" t="s">
        <v>70</v>
      </c>
      <c r="D85" s="10"/>
      <c r="E85" s="10"/>
      <c r="F85" s="10"/>
      <c r="G85" s="10"/>
      <c r="H85" s="10"/>
      <c r="I85" s="11">
        <f t="shared" si="1"/>
        <v>0</v>
      </c>
      <c r="J85" s="15"/>
      <c r="K85" s="15"/>
      <c r="L85" s="15"/>
    </row>
    <row r="86" spans="2:12" x14ac:dyDescent="0.2">
      <c r="B86" s="154" t="s">
        <v>97</v>
      </c>
      <c r="C86" s="9" t="s">
        <v>17</v>
      </c>
      <c r="D86" s="10"/>
      <c r="E86" s="10"/>
      <c r="F86" s="10"/>
      <c r="G86" s="10"/>
      <c r="H86" s="10"/>
      <c r="I86" s="11">
        <f t="shared" si="1"/>
        <v>0</v>
      </c>
      <c r="J86" s="15" t="b">
        <v>0</v>
      </c>
      <c r="K86" s="15"/>
      <c r="L86" s="15"/>
    </row>
    <row r="87" spans="2:12" x14ac:dyDescent="0.2">
      <c r="B87" s="154"/>
      <c r="C87" s="9" t="s">
        <v>18</v>
      </c>
      <c r="D87" s="10"/>
      <c r="E87" s="10"/>
      <c r="F87" s="10"/>
      <c r="G87" s="10"/>
      <c r="H87" s="10"/>
      <c r="I87" s="11">
        <f>SUM(D87:H87)</f>
        <v>0</v>
      </c>
      <c r="J87" s="15"/>
      <c r="K87" s="15"/>
      <c r="L87" s="15"/>
    </row>
    <row r="88" spans="2:12" x14ac:dyDescent="0.2">
      <c r="B88" s="154"/>
      <c r="C88" s="9" t="s">
        <v>70</v>
      </c>
      <c r="D88" s="10"/>
      <c r="E88" s="10"/>
      <c r="F88" s="10"/>
      <c r="G88" s="10"/>
      <c r="H88" s="10"/>
      <c r="I88" s="11">
        <f t="shared" si="1"/>
        <v>0</v>
      </c>
      <c r="J88" s="15"/>
      <c r="K88" s="15"/>
      <c r="L88" s="15"/>
    </row>
    <row r="89" spans="2:12" x14ac:dyDescent="0.2">
      <c r="B89" s="154" t="s">
        <v>98</v>
      </c>
      <c r="C89" s="9" t="s">
        <v>17</v>
      </c>
      <c r="D89" s="10"/>
      <c r="E89" s="10"/>
      <c r="F89" s="10"/>
      <c r="G89" s="10"/>
      <c r="H89" s="10"/>
      <c r="I89" s="11">
        <f t="shared" si="1"/>
        <v>0</v>
      </c>
      <c r="J89" s="15" t="b">
        <v>0</v>
      </c>
      <c r="K89" s="15"/>
      <c r="L89" s="15"/>
    </row>
    <row r="90" spans="2:12" x14ac:dyDescent="0.2">
      <c r="B90" s="154"/>
      <c r="C90" s="9" t="s">
        <v>18</v>
      </c>
      <c r="D90" s="10"/>
      <c r="E90" s="10"/>
      <c r="F90" s="10"/>
      <c r="G90" s="10"/>
      <c r="H90" s="10"/>
      <c r="I90" s="11">
        <f t="shared" si="1"/>
        <v>0</v>
      </c>
      <c r="J90" s="15"/>
      <c r="K90" s="15"/>
      <c r="L90" s="15"/>
    </row>
    <row r="91" spans="2:12" x14ac:dyDescent="0.2">
      <c r="B91" s="154"/>
      <c r="C91" s="9" t="s">
        <v>70</v>
      </c>
      <c r="D91" s="10"/>
      <c r="E91" s="10"/>
      <c r="F91" s="10"/>
      <c r="G91" s="10"/>
      <c r="H91" s="10"/>
      <c r="I91" s="11">
        <f t="shared" si="1"/>
        <v>0</v>
      </c>
      <c r="J91" s="15"/>
      <c r="K91" s="15"/>
      <c r="L91" s="15"/>
    </row>
    <row r="92" spans="2:12" x14ac:dyDescent="0.2">
      <c r="B92" s="154" t="s">
        <v>99</v>
      </c>
      <c r="C92" s="9" t="s">
        <v>17</v>
      </c>
      <c r="D92" s="10"/>
      <c r="E92" s="10"/>
      <c r="F92" s="10"/>
      <c r="G92" s="10"/>
      <c r="H92" s="10"/>
      <c r="I92" s="11">
        <f t="shared" si="1"/>
        <v>0</v>
      </c>
      <c r="J92" s="15" t="b">
        <v>0</v>
      </c>
      <c r="K92" s="15"/>
      <c r="L92" s="15"/>
    </row>
    <row r="93" spans="2:12" x14ac:dyDescent="0.2">
      <c r="B93" s="154"/>
      <c r="C93" s="9" t="s">
        <v>18</v>
      </c>
      <c r="D93" s="10"/>
      <c r="E93" s="10"/>
      <c r="F93" s="10"/>
      <c r="G93" s="10"/>
      <c r="H93" s="10"/>
      <c r="I93" s="11">
        <f>SUM(D93:H93)</f>
        <v>0</v>
      </c>
      <c r="J93" s="15"/>
      <c r="K93" s="15"/>
      <c r="L93" s="15"/>
    </row>
    <row r="94" spans="2:12" x14ac:dyDescent="0.2">
      <c r="B94" s="154"/>
      <c r="C94" s="9" t="s">
        <v>70</v>
      </c>
      <c r="D94" s="10"/>
      <c r="E94" s="10"/>
      <c r="F94" s="10"/>
      <c r="G94" s="10"/>
      <c r="H94" s="10"/>
      <c r="I94" s="11">
        <f>SUM(D94:H94)</f>
        <v>0</v>
      </c>
      <c r="J94" s="15"/>
      <c r="K94" s="15"/>
      <c r="L94" s="15"/>
    </row>
    <row r="95" spans="2:12" x14ac:dyDescent="0.2">
      <c r="B95" s="154" t="s">
        <v>100</v>
      </c>
      <c r="C95" s="9" t="s">
        <v>17</v>
      </c>
      <c r="D95" s="10"/>
      <c r="E95" s="10"/>
      <c r="F95" s="10"/>
      <c r="G95" s="10"/>
      <c r="H95" s="10"/>
      <c r="I95" s="11">
        <f t="shared" si="1"/>
        <v>0</v>
      </c>
      <c r="J95" s="15" t="b">
        <v>0</v>
      </c>
      <c r="K95" s="15"/>
      <c r="L95" s="15"/>
    </row>
    <row r="96" spans="2:12" x14ac:dyDescent="0.2">
      <c r="B96" s="154"/>
      <c r="C96" s="9" t="s">
        <v>18</v>
      </c>
      <c r="D96" s="10"/>
      <c r="E96" s="10"/>
      <c r="F96" s="10"/>
      <c r="G96" s="10"/>
      <c r="H96" s="10"/>
      <c r="I96" s="11">
        <f t="shared" si="1"/>
        <v>0</v>
      </c>
      <c r="J96" s="15"/>
      <c r="K96" s="15"/>
      <c r="L96" s="15"/>
    </row>
    <row r="97" spans="2:12" x14ac:dyDescent="0.2">
      <c r="B97" s="154"/>
      <c r="C97" s="9" t="s">
        <v>70</v>
      </c>
      <c r="D97" s="10"/>
      <c r="E97" s="10"/>
      <c r="F97" s="10"/>
      <c r="G97" s="10"/>
      <c r="H97" s="10"/>
      <c r="I97" s="11">
        <f t="shared" si="1"/>
        <v>0</v>
      </c>
      <c r="J97" s="15"/>
      <c r="K97" s="15"/>
      <c r="L97" s="15"/>
    </row>
    <row r="98" spans="2:12" x14ac:dyDescent="0.2">
      <c r="B98" s="154" t="s">
        <v>101</v>
      </c>
      <c r="C98" s="9" t="s">
        <v>17</v>
      </c>
      <c r="D98" s="10"/>
      <c r="E98" s="10"/>
      <c r="F98" s="10"/>
      <c r="G98" s="10"/>
      <c r="H98" s="10"/>
      <c r="I98" s="11">
        <f t="shared" si="1"/>
        <v>0</v>
      </c>
      <c r="J98" s="15" t="b">
        <v>0</v>
      </c>
      <c r="K98" s="15"/>
      <c r="L98" s="15"/>
    </row>
    <row r="99" spans="2:12" x14ac:dyDescent="0.2">
      <c r="B99" s="154"/>
      <c r="C99" s="9" t="s">
        <v>18</v>
      </c>
      <c r="D99" s="10"/>
      <c r="E99" s="10"/>
      <c r="F99" s="10"/>
      <c r="G99" s="10"/>
      <c r="H99" s="10"/>
      <c r="I99" s="11">
        <f>SUM(D99:H99)</f>
        <v>0</v>
      </c>
      <c r="J99" s="15"/>
      <c r="K99" s="15"/>
      <c r="L99" s="15"/>
    </row>
    <row r="100" spans="2:12" x14ac:dyDescent="0.2">
      <c r="B100" s="154"/>
      <c r="C100" s="9" t="s">
        <v>70</v>
      </c>
      <c r="D100" s="10"/>
      <c r="E100" s="10"/>
      <c r="F100" s="10"/>
      <c r="G100" s="10"/>
      <c r="H100" s="10"/>
      <c r="I100" s="11">
        <f t="shared" si="1"/>
        <v>0</v>
      </c>
      <c r="J100" s="15"/>
      <c r="K100" s="15"/>
      <c r="L100" s="15"/>
    </row>
    <row r="101" spans="2:12" x14ac:dyDescent="0.2">
      <c r="B101" s="154" t="s">
        <v>102</v>
      </c>
      <c r="C101" s="9" t="s">
        <v>17</v>
      </c>
      <c r="D101" s="10"/>
      <c r="E101" s="10"/>
      <c r="F101" s="10"/>
      <c r="G101" s="10"/>
      <c r="H101" s="10"/>
      <c r="I101" s="11">
        <f t="shared" si="1"/>
        <v>0</v>
      </c>
      <c r="J101" s="15" t="b">
        <v>0</v>
      </c>
      <c r="K101" s="15"/>
      <c r="L101" s="15"/>
    </row>
    <row r="102" spans="2:12" x14ac:dyDescent="0.2">
      <c r="B102" s="154"/>
      <c r="C102" s="9" t="s">
        <v>18</v>
      </c>
      <c r="D102" s="10"/>
      <c r="E102" s="10"/>
      <c r="F102" s="10"/>
      <c r="G102" s="10"/>
      <c r="H102" s="10"/>
      <c r="I102" s="11">
        <f t="shared" si="1"/>
        <v>0</v>
      </c>
      <c r="J102" s="15"/>
      <c r="K102" s="15"/>
      <c r="L102" s="15"/>
    </row>
    <row r="103" spans="2:12" x14ac:dyDescent="0.2">
      <c r="B103" s="154"/>
      <c r="C103" s="9" t="s">
        <v>70</v>
      </c>
      <c r="D103" s="10"/>
      <c r="E103" s="10"/>
      <c r="F103" s="10"/>
      <c r="G103" s="10"/>
      <c r="H103" s="10"/>
      <c r="I103" s="11">
        <f>SUM(D103:H103)</f>
        <v>0</v>
      </c>
      <c r="J103" s="15"/>
      <c r="K103" s="15"/>
      <c r="L103" s="15"/>
    </row>
    <row r="104" spans="2:12" x14ac:dyDescent="0.2">
      <c r="B104" s="154" t="s">
        <v>103</v>
      </c>
      <c r="C104" s="9" t="s">
        <v>17</v>
      </c>
      <c r="D104" s="10"/>
      <c r="E104" s="10"/>
      <c r="F104" s="10"/>
      <c r="G104" s="10"/>
      <c r="H104" s="10"/>
      <c r="I104" s="11">
        <f t="shared" si="1"/>
        <v>0</v>
      </c>
      <c r="J104" s="15" t="b">
        <v>0</v>
      </c>
      <c r="K104" s="15"/>
      <c r="L104" s="15"/>
    </row>
    <row r="105" spans="2:12" x14ac:dyDescent="0.2">
      <c r="B105" s="154"/>
      <c r="C105" s="9" t="s">
        <v>18</v>
      </c>
      <c r="D105" s="10"/>
      <c r="E105" s="10"/>
      <c r="F105" s="10"/>
      <c r="G105" s="10"/>
      <c r="H105" s="10"/>
      <c r="I105" s="11">
        <f t="shared" si="1"/>
        <v>0</v>
      </c>
      <c r="J105" s="15"/>
      <c r="K105" s="15"/>
      <c r="L105" s="15"/>
    </row>
    <row r="106" spans="2:12" x14ac:dyDescent="0.2">
      <c r="B106" s="154"/>
      <c r="C106" s="9" t="s">
        <v>70</v>
      </c>
      <c r="D106" s="10"/>
      <c r="E106" s="10"/>
      <c r="F106" s="10"/>
      <c r="G106" s="10"/>
      <c r="H106" s="10"/>
      <c r="I106" s="11">
        <f t="shared" si="1"/>
        <v>0</v>
      </c>
      <c r="J106" s="15"/>
      <c r="K106" s="15"/>
      <c r="L106" s="15"/>
    </row>
    <row r="107" spans="2:12" x14ac:dyDescent="0.2">
      <c r="B107" s="154" t="s">
        <v>104</v>
      </c>
      <c r="C107" s="9" t="s">
        <v>17</v>
      </c>
      <c r="D107" s="10"/>
      <c r="E107" s="10"/>
      <c r="F107" s="10"/>
      <c r="G107" s="10"/>
      <c r="H107" s="10"/>
      <c r="I107" s="11">
        <f t="shared" si="1"/>
        <v>0</v>
      </c>
      <c r="J107" s="15" t="b">
        <v>0</v>
      </c>
      <c r="K107" s="15"/>
      <c r="L107" s="15"/>
    </row>
    <row r="108" spans="2:12" x14ac:dyDescent="0.2">
      <c r="B108" s="154"/>
      <c r="C108" s="9" t="s">
        <v>18</v>
      </c>
      <c r="D108" s="10"/>
      <c r="E108" s="10"/>
      <c r="F108" s="10"/>
      <c r="G108" s="10"/>
      <c r="H108" s="10"/>
      <c r="I108" s="11">
        <f t="shared" si="1"/>
        <v>0</v>
      </c>
      <c r="J108" s="15"/>
      <c r="K108" s="15"/>
      <c r="L108" s="15"/>
    </row>
    <row r="109" spans="2:12" x14ac:dyDescent="0.2">
      <c r="B109" s="154"/>
      <c r="C109" s="9" t="s">
        <v>70</v>
      </c>
      <c r="D109" s="10"/>
      <c r="E109" s="10"/>
      <c r="F109" s="10"/>
      <c r="G109" s="10"/>
      <c r="H109" s="10"/>
      <c r="I109" s="11">
        <f t="shared" si="1"/>
        <v>0</v>
      </c>
      <c r="J109" s="15"/>
      <c r="K109" s="15"/>
      <c r="L109" s="15"/>
    </row>
    <row r="110" spans="2:12" x14ac:dyDescent="0.2">
      <c r="B110" s="154" t="s">
        <v>105</v>
      </c>
      <c r="C110" s="9" t="s">
        <v>17</v>
      </c>
      <c r="D110" s="10"/>
      <c r="E110" s="10"/>
      <c r="F110" s="10"/>
      <c r="G110" s="10"/>
      <c r="H110" s="10"/>
      <c r="I110" s="11">
        <f t="shared" si="1"/>
        <v>0</v>
      </c>
      <c r="J110" s="15" t="b">
        <v>0</v>
      </c>
      <c r="K110" s="15"/>
      <c r="L110" s="15"/>
    </row>
    <row r="111" spans="2:12" x14ac:dyDescent="0.2">
      <c r="B111" s="154"/>
      <c r="C111" s="9" t="s">
        <v>18</v>
      </c>
      <c r="D111" s="10"/>
      <c r="E111" s="10"/>
      <c r="F111" s="10"/>
      <c r="G111" s="10"/>
      <c r="H111" s="10"/>
      <c r="I111" s="11">
        <f t="shared" si="1"/>
        <v>0</v>
      </c>
      <c r="J111" s="15"/>
      <c r="K111" s="15"/>
      <c r="L111" s="15"/>
    </row>
    <row r="112" spans="2:12" x14ac:dyDescent="0.2">
      <c r="B112" s="154"/>
      <c r="C112" s="9" t="s">
        <v>70</v>
      </c>
      <c r="D112" s="10"/>
      <c r="E112" s="10"/>
      <c r="F112" s="10"/>
      <c r="G112" s="10"/>
      <c r="H112" s="10"/>
      <c r="I112" s="11">
        <f t="shared" si="1"/>
        <v>0</v>
      </c>
      <c r="J112" s="15"/>
      <c r="K112" s="15"/>
      <c r="L112" s="15"/>
    </row>
    <row r="113" spans="2:12" x14ac:dyDescent="0.2">
      <c r="B113" s="154" t="s">
        <v>106</v>
      </c>
      <c r="C113" s="9" t="s">
        <v>17</v>
      </c>
      <c r="D113" s="10"/>
      <c r="E113" s="10"/>
      <c r="F113" s="10"/>
      <c r="G113" s="10"/>
      <c r="H113" s="10"/>
      <c r="I113" s="11">
        <f t="shared" si="1"/>
        <v>0</v>
      </c>
      <c r="J113" s="15" t="b">
        <v>0</v>
      </c>
      <c r="K113" s="15"/>
      <c r="L113" s="15"/>
    </row>
    <row r="114" spans="2:12" x14ac:dyDescent="0.2">
      <c r="B114" s="154"/>
      <c r="C114" s="9" t="s">
        <v>18</v>
      </c>
      <c r="D114" s="10"/>
      <c r="E114" s="10"/>
      <c r="F114" s="10"/>
      <c r="G114" s="10"/>
      <c r="H114" s="10"/>
      <c r="I114" s="11">
        <f t="shared" si="1"/>
        <v>0</v>
      </c>
      <c r="J114" s="15"/>
      <c r="K114" s="15"/>
      <c r="L114" s="15"/>
    </row>
    <row r="115" spans="2:12" x14ac:dyDescent="0.2">
      <c r="B115" s="154"/>
      <c r="C115" s="9" t="s">
        <v>70</v>
      </c>
      <c r="D115" s="10"/>
      <c r="E115" s="10"/>
      <c r="F115" s="10"/>
      <c r="G115" s="10"/>
      <c r="H115" s="10"/>
      <c r="I115" s="11">
        <f t="shared" si="1"/>
        <v>0</v>
      </c>
      <c r="J115" s="15"/>
      <c r="K115" s="15"/>
      <c r="L115" s="15"/>
    </row>
    <row r="116" spans="2:12" x14ac:dyDescent="0.2">
      <c r="B116" s="154" t="s">
        <v>107</v>
      </c>
      <c r="C116" s="9" t="s">
        <v>17</v>
      </c>
      <c r="D116" s="10"/>
      <c r="E116" s="10"/>
      <c r="F116" s="10"/>
      <c r="G116" s="10"/>
      <c r="H116" s="10"/>
      <c r="I116" s="11">
        <f t="shared" si="1"/>
        <v>0</v>
      </c>
      <c r="J116" s="15" t="b">
        <v>0</v>
      </c>
      <c r="K116" s="15"/>
      <c r="L116" s="15"/>
    </row>
    <row r="117" spans="2:12" x14ac:dyDescent="0.2">
      <c r="B117" s="154"/>
      <c r="C117" s="9" t="s">
        <v>18</v>
      </c>
      <c r="D117" s="10"/>
      <c r="E117" s="10"/>
      <c r="F117" s="10"/>
      <c r="G117" s="10"/>
      <c r="H117" s="10"/>
      <c r="I117" s="11">
        <f t="shared" si="1"/>
        <v>0</v>
      </c>
      <c r="J117" s="15"/>
      <c r="K117" s="15"/>
      <c r="L117" s="15"/>
    </row>
    <row r="118" spans="2:12" x14ac:dyDescent="0.2">
      <c r="B118" s="154"/>
      <c r="C118" s="9" t="s">
        <v>70</v>
      </c>
      <c r="D118" s="10"/>
      <c r="E118" s="10"/>
      <c r="F118" s="10"/>
      <c r="G118" s="10"/>
      <c r="H118" s="10"/>
      <c r="I118" s="11">
        <f t="shared" si="1"/>
        <v>0</v>
      </c>
      <c r="J118" s="15"/>
      <c r="K118" s="15"/>
      <c r="L118" s="15"/>
    </row>
    <row r="119" spans="2:12" x14ac:dyDescent="0.2">
      <c r="B119" s="154" t="s">
        <v>108</v>
      </c>
      <c r="C119" s="9" t="s">
        <v>17</v>
      </c>
      <c r="D119" s="10"/>
      <c r="E119" s="10"/>
      <c r="F119" s="10"/>
      <c r="G119" s="10"/>
      <c r="H119" s="10"/>
      <c r="I119" s="11">
        <f t="shared" si="1"/>
        <v>0</v>
      </c>
      <c r="J119" s="15" t="b">
        <v>0</v>
      </c>
      <c r="K119" s="15"/>
      <c r="L119" s="15"/>
    </row>
    <row r="120" spans="2:12" x14ac:dyDescent="0.2">
      <c r="B120" s="154"/>
      <c r="C120" s="9" t="s">
        <v>18</v>
      </c>
      <c r="D120" s="10"/>
      <c r="E120" s="10"/>
      <c r="F120" s="10"/>
      <c r="G120" s="10"/>
      <c r="H120" s="10"/>
      <c r="I120" s="11">
        <f t="shared" si="1"/>
        <v>0</v>
      </c>
      <c r="J120" s="15"/>
      <c r="K120" s="15"/>
      <c r="L120" s="15"/>
    </row>
    <row r="121" spans="2:12" x14ac:dyDescent="0.2">
      <c r="B121" s="154"/>
      <c r="C121" s="9" t="s">
        <v>70</v>
      </c>
      <c r="D121" s="10"/>
      <c r="E121" s="10"/>
      <c r="F121" s="10"/>
      <c r="G121" s="10"/>
      <c r="H121" s="10"/>
      <c r="I121" s="11">
        <f t="shared" si="1"/>
        <v>0</v>
      </c>
      <c r="J121" s="15"/>
      <c r="K121" s="15"/>
      <c r="L121" s="15"/>
    </row>
    <row r="122" spans="2:12" x14ac:dyDescent="0.2">
      <c r="B122" s="154" t="s">
        <v>109</v>
      </c>
      <c r="C122" s="9" t="s">
        <v>17</v>
      </c>
      <c r="D122" s="10"/>
      <c r="E122" s="10"/>
      <c r="F122" s="10"/>
      <c r="G122" s="10"/>
      <c r="H122" s="10"/>
      <c r="I122" s="11">
        <f t="shared" si="1"/>
        <v>0</v>
      </c>
      <c r="J122" s="15" t="b">
        <v>0</v>
      </c>
      <c r="K122" s="15"/>
      <c r="L122" s="15"/>
    </row>
    <row r="123" spans="2:12" x14ac:dyDescent="0.2">
      <c r="B123" s="154"/>
      <c r="C123" s="9" t="s">
        <v>18</v>
      </c>
      <c r="D123" s="10"/>
      <c r="E123" s="10"/>
      <c r="F123" s="10"/>
      <c r="G123" s="10"/>
      <c r="H123" s="10"/>
      <c r="I123" s="11">
        <f t="shared" si="1"/>
        <v>0</v>
      </c>
      <c r="J123" s="15"/>
      <c r="K123" s="15"/>
      <c r="L123" s="15"/>
    </row>
    <row r="124" spans="2:12" x14ac:dyDescent="0.2">
      <c r="B124" s="154"/>
      <c r="C124" s="9" t="s">
        <v>70</v>
      </c>
      <c r="D124" s="10"/>
      <c r="E124" s="10"/>
      <c r="F124" s="10"/>
      <c r="G124" s="10"/>
      <c r="H124" s="10"/>
      <c r="I124" s="11">
        <f t="shared" si="1"/>
        <v>0</v>
      </c>
      <c r="J124" s="15"/>
      <c r="K124" s="15"/>
      <c r="L124" s="15"/>
    </row>
    <row r="125" spans="2:12" x14ac:dyDescent="0.2">
      <c r="B125" s="154" t="s">
        <v>110</v>
      </c>
      <c r="C125" s="9" t="s">
        <v>17</v>
      </c>
      <c r="D125" s="10"/>
      <c r="E125" s="10"/>
      <c r="F125" s="10"/>
      <c r="G125" s="10"/>
      <c r="H125" s="10"/>
      <c r="I125" s="11">
        <f t="shared" si="1"/>
        <v>0</v>
      </c>
      <c r="J125" s="15" t="b">
        <v>0</v>
      </c>
      <c r="K125" s="15"/>
      <c r="L125" s="15"/>
    </row>
    <row r="126" spans="2:12" x14ac:dyDescent="0.2">
      <c r="B126" s="154"/>
      <c r="C126" s="9" t="s">
        <v>18</v>
      </c>
      <c r="D126" s="10"/>
      <c r="E126" s="10"/>
      <c r="F126" s="10"/>
      <c r="G126" s="10"/>
      <c r="H126" s="10"/>
      <c r="I126" s="11">
        <f t="shared" si="1"/>
        <v>0</v>
      </c>
      <c r="J126" s="15"/>
      <c r="K126" s="15"/>
      <c r="L126" s="15"/>
    </row>
    <row r="127" spans="2:12" x14ac:dyDescent="0.2">
      <c r="B127" s="154"/>
      <c r="C127" s="9" t="s">
        <v>70</v>
      </c>
      <c r="D127" s="10"/>
      <c r="E127" s="10"/>
      <c r="F127" s="10"/>
      <c r="G127" s="10"/>
      <c r="H127" s="10"/>
      <c r="I127" s="11">
        <f t="shared" si="1"/>
        <v>0</v>
      </c>
      <c r="J127" s="15"/>
      <c r="K127" s="15"/>
      <c r="L127" s="15"/>
    </row>
    <row r="128" spans="2:12" x14ac:dyDescent="0.2">
      <c r="B128" s="154" t="s">
        <v>111</v>
      </c>
      <c r="C128" s="9" t="s">
        <v>17</v>
      </c>
      <c r="D128" s="10"/>
      <c r="E128" s="10"/>
      <c r="F128" s="10"/>
      <c r="G128" s="10"/>
      <c r="H128" s="10"/>
      <c r="I128" s="11">
        <f t="shared" si="1"/>
        <v>0</v>
      </c>
      <c r="J128" s="15" t="b">
        <v>0</v>
      </c>
      <c r="K128" s="15"/>
      <c r="L128" s="15"/>
    </row>
    <row r="129" spans="2:12" x14ac:dyDescent="0.2">
      <c r="B129" s="154"/>
      <c r="C129" s="9" t="s">
        <v>18</v>
      </c>
      <c r="D129" s="10"/>
      <c r="E129" s="10"/>
      <c r="F129" s="10"/>
      <c r="G129" s="10"/>
      <c r="H129" s="10"/>
      <c r="I129" s="11">
        <f t="shared" si="1"/>
        <v>0</v>
      </c>
      <c r="J129" s="15"/>
      <c r="K129" s="15"/>
      <c r="L129" s="15"/>
    </row>
    <row r="130" spans="2:12" x14ac:dyDescent="0.2">
      <c r="B130" s="154"/>
      <c r="C130" s="9" t="s">
        <v>70</v>
      </c>
      <c r="D130" s="10"/>
      <c r="E130" s="10"/>
      <c r="F130" s="10"/>
      <c r="G130" s="10"/>
      <c r="H130" s="10"/>
      <c r="I130" s="11">
        <f t="shared" si="1"/>
        <v>0</v>
      </c>
      <c r="J130" s="15"/>
      <c r="K130" s="15"/>
      <c r="L130" s="15"/>
    </row>
    <row r="131" spans="2:12" x14ac:dyDescent="0.2">
      <c r="B131" s="154" t="s">
        <v>112</v>
      </c>
      <c r="C131" s="9" t="s">
        <v>17</v>
      </c>
      <c r="D131" s="10"/>
      <c r="E131" s="10"/>
      <c r="F131" s="10"/>
      <c r="G131" s="10"/>
      <c r="H131" s="10"/>
      <c r="I131" s="11">
        <f t="shared" si="1"/>
        <v>0</v>
      </c>
      <c r="J131" s="15" t="b">
        <v>0</v>
      </c>
      <c r="K131" s="15"/>
      <c r="L131" s="15"/>
    </row>
    <row r="132" spans="2:12" x14ac:dyDescent="0.2">
      <c r="B132" s="154"/>
      <c r="C132" s="9" t="s">
        <v>18</v>
      </c>
      <c r="D132" s="10"/>
      <c r="E132" s="10"/>
      <c r="F132" s="10"/>
      <c r="G132" s="10"/>
      <c r="H132" s="10"/>
      <c r="I132" s="11">
        <f t="shared" si="1"/>
        <v>0</v>
      </c>
      <c r="J132" s="15"/>
      <c r="K132" s="15"/>
      <c r="L132" s="15"/>
    </row>
    <row r="133" spans="2:12" x14ac:dyDescent="0.2">
      <c r="B133" s="154"/>
      <c r="C133" s="9" t="s">
        <v>70</v>
      </c>
      <c r="D133" s="10"/>
      <c r="E133" s="10"/>
      <c r="F133" s="10"/>
      <c r="G133" s="10"/>
      <c r="H133" s="10"/>
      <c r="I133" s="11">
        <f t="shared" si="1"/>
        <v>0</v>
      </c>
      <c r="J133" s="15"/>
      <c r="K133" s="15"/>
      <c r="L133" s="15"/>
    </row>
    <row r="134" spans="2:12" x14ac:dyDescent="0.2">
      <c r="B134" s="154" t="s">
        <v>113</v>
      </c>
      <c r="C134" s="9" t="s">
        <v>17</v>
      </c>
      <c r="D134" s="10"/>
      <c r="E134" s="10"/>
      <c r="F134" s="10"/>
      <c r="G134" s="10"/>
      <c r="H134" s="10"/>
      <c r="I134" s="11">
        <f t="shared" ref="I134:I145" si="2">SUM(D134:H134)</f>
        <v>0</v>
      </c>
      <c r="J134" s="15" t="b">
        <v>0</v>
      </c>
      <c r="K134" s="15"/>
      <c r="L134" s="15"/>
    </row>
    <row r="135" spans="2:12" x14ac:dyDescent="0.2">
      <c r="B135" s="154"/>
      <c r="C135" s="9" t="s">
        <v>18</v>
      </c>
      <c r="D135" s="10"/>
      <c r="E135" s="10"/>
      <c r="F135" s="10"/>
      <c r="G135" s="10"/>
      <c r="H135" s="10"/>
      <c r="I135" s="11">
        <f t="shared" si="2"/>
        <v>0</v>
      </c>
      <c r="J135" s="15"/>
      <c r="K135" s="15"/>
      <c r="L135" s="15"/>
    </row>
    <row r="136" spans="2:12" x14ac:dyDescent="0.2">
      <c r="B136" s="154"/>
      <c r="C136" s="9" t="s">
        <v>70</v>
      </c>
      <c r="D136" s="10"/>
      <c r="E136" s="10"/>
      <c r="F136" s="10"/>
      <c r="G136" s="10"/>
      <c r="H136" s="10"/>
      <c r="I136" s="11">
        <f t="shared" si="2"/>
        <v>0</v>
      </c>
      <c r="J136" s="15"/>
      <c r="K136" s="15"/>
      <c r="L136" s="15"/>
    </row>
    <row r="137" spans="2:12" x14ac:dyDescent="0.2">
      <c r="B137" s="154" t="s">
        <v>114</v>
      </c>
      <c r="C137" s="9" t="s">
        <v>17</v>
      </c>
      <c r="D137" s="10"/>
      <c r="E137" s="10"/>
      <c r="F137" s="10"/>
      <c r="G137" s="10"/>
      <c r="H137" s="10"/>
      <c r="I137" s="11">
        <f t="shared" si="2"/>
        <v>0</v>
      </c>
      <c r="J137" s="15" t="b">
        <v>0</v>
      </c>
      <c r="K137" s="15"/>
      <c r="L137" s="15"/>
    </row>
    <row r="138" spans="2:12" x14ac:dyDescent="0.2">
      <c r="B138" s="154"/>
      <c r="C138" s="9" t="s">
        <v>18</v>
      </c>
      <c r="D138" s="10"/>
      <c r="E138" s="10"/>
      <c r="F138" s="10"/>
      <c r="G138" s="10"/>
      <c r="H138" s="10"/>
      <c r="I138" s="11">
        <f t="shared" si="2"/>
        <v>0</v>
      </c>
      <c r="J138" s="15"/>
      <c r="K138" s="15"/>
      <c r="L138" s="15"/>
    </row>
    <row r="139" spans="2:12" x14ac:dyDescent="0.2">
      <c r="B139" s="154"/>
      <c r="C139" s="9" t="s">
        <v>70</v>
      </c>
      <c r="D139" s="10"/>
      <c r="E139" s="10"/>
      <c r="F139" s="10"/>
      <c r="G139" s="10"/>
      <c r="H139" s="10"/>
      <c r="I139" s="11">
        <f t="shared" si="2"/>
        <v>0</v>
      </c>
      <c r="J139" s="15"/>
      <c r="K139" s="15"/>
      <c r="L139" s="15"/>
    </row>
    <row r="140" spans="2:12" x14ac:dyDescent="0.2">
      <c r="B140" s="154" t="s">
        <v>115</v>
      </c>
      <c r="C140" s="9" t="s">
        <v>17</v>
      </c>
      <c r="D140" s="10"/>
      <c r="E140" s="10"/>
      <c r="F140" s="10"/>
      <c r="G140" s="10"/>
      <c r="H140" s="10"/>
      <c r="I140" s="11">
        <f t="shared" si="2"/>
        <v>0</v>
      </c>
      <c r="J140" s="15" t="b">
        <v>0</v>
      </c>
      <c r="K140" s="15"/>
      <c r="L140" s="15"/>
    </row>
    <row r="141" spans="2:12" x14ac:dyDescent="0.2">
      <c r="B141" s="154"/>
      <c r="C141" s="9" t="s">
        <v>18</v>
      </c>
      <c r="D141" s="10"/>
      <c r="E141" s="10"/>
      <c r="F141" s="10"/>
      <c r="G141" s="10"/>
      <c r="H141" s="10"/>
      <c r="I141" s="11">
        <f t="shared" si="2"/>
        <v>0</v>
      </c>
      <c r="J141" s="15"/>
      <c r="K141" s="15"/>
      <c r="L141" s="15"/>
    </row>
    <row r="142" spans="2:12" x14ac:dyDescent="0.2">
      <c r="B142" s="154"/>
      <c r="C142" s="9" t="s">
        <v>70</v>
      </c>
      <c r="D142" s="10"/>
      <c r="E142" s="10"/>
      <c r="F142" s="10"/>
      <c r="G142" s="10"/>
      <c r="H142" s="10"/>
      <c r="I142" s="11">
        <f t="shared" si="2"/>
        <v>0</v>
      </c>
      <c r="J142" s="15"/>
      <c r="K142" s="15"/>
      <c r="L142" s="15"/>
    </row>
    <row r="143" spans="2:12" x14ac:dyDescent="0.2">
      <c r="B143" s="154" t="s">
        <v>116</v>
      </c>
      <c r="C143" s="9" t="s">
        <v>17</v>
      </c>
      <c r="D143" s="10"/>
      <c r="E143" s="10"/>
      <c r="F143" s="10"/>
      <c r="G143" s="10"/>
      <c r="H143" s="10"/>
      <c r="I143" s="11">
        <f t="shared" si="2"/>
        <v>0</v>
      </c>
      <c r="J143" s="15" t="b">
        <v>0</v>
      </c>
      <c r="K143" s="15"/>
      <c r="L143" s="15"/>
    </row>
    <row r="144" spans="2:12" x14ac:dyDescent="0.2">
      <c r="B144" s="154"/>
      <c r="C144" s="9" t="s">
        <v>18</v>
      </c>
      <c r="D144" s="10"/>
      <c r="E144" s="10"/>
      <c r="F144" s="10"/>
      <c r="G144" s="10"/>
      <c r="H144" s="10"/>
      <c r="I144" s="11">
        <f t="shared" si="2"/>
        <v>0</v>
      </c>
      <c r="J144" s="15"/>
      <c r="K144" s="15"/>
      <c r="L144" s="15"/>
    </row>
    <row r="145" spans="2:12" ht="18.5" thickBot="1" x14ac:dyDescent="0.25">
      <c r="B145" s="158"/>
      <c r="C145" s="12" t="s">
        <v>70</v>
      </c>
      <c r="D145" s="10"/>
      <c r="E145" s="10"/>
      <c r="F145" s="10"/>
      <c r="G145" s="10"/>
      <c r="H145" s="10"/>
      <c r="I145" s="11">
        <f t="shared" si="2"/>
        <v>0</v>
      </c>
      <c r="J145" s="15"/>
      <c r="K145" s="15"/>
      <c r="L145" s="15"/>
    </row>
    <row r="146" spans="2:12" ht="18.5" thickTop="1" x14ac:dyDescent="0.2">
      <c r="B146" s="159" t="s">
        <v>19</v>
      </c>
      <c r="C146" s="13" t="s">
        <v>17</v>
      </c>
      <c r="D146" s="14">
        <f>SUM(D5,D8,D11,D14,D17,D20,D23,D26,D29,D32,D35,D38,D41,D44,D47,D50,D53,D56,D59,D62,D65,D68,D71,D74,D77,D80,D83,D86,D89,D92,D95,D98,D101,D104,D107,D110,D113,D116,D119,D122,D125,D128,D131,D134,D137,D140,D143)</f>
        <v>0</v>
      </c>
      <c r="E146" s="14">
        <f t="shared" ref="E146:H146" si="3">SUM(E5,E8,E11,E14,E17,E20,E23,E26,E29,E32,E35,E38,E41,E44,E47,E50,E53,E56,E59,E62,E65,E68,E71,E74,E77,E80,E83,E86,E89,E92,E95,E98,E101,E104,E107,E110,E113,E116,E119,E122,E125,E128,E131,E134,E137,E140,E143)</f>
        <v>0</v>
      </c>
      <c r="F146" s="14">
        <f t="shared" si="3"/>
        <v>0</v>
      </c>
      <c r="G146" s="14">
        <f>SUM(G5,G8,G11,G14,G17,G20,G23,G26,G29,G32,G35,G38,G41,G44,G47,G50,G53,G56,G59,G62,G65,G68,G71,G74,G77,G80,G83,G86,G89,G92,G95,G98,G101,G104,G107,G110,G113,G116,G119,G122,G125,G128,G131,G134,G137,G140,G143)</f>
        <v>0</v>
      </c>
      <c r="H146" s="14">
        <f t="shared" si="3"/>
        <v>0</v>
      </c>
      <c r="I146" s="14">
        <f>SUM(D146:H146)</f>
        <v>0</v>
      </c>
      <c r="J146" s="15"/>
      <c r="K146" s="15"/>
      <c r="L146" s="15"/>
    </row>
    <row r="147" spans="2:12" x14ac:dyDescent="0.2">
      <c r="B147" s="154"/>
      <c r="C147" s="9" t="s">
        <v>18</v>
      </c>
      <c r="D147" s="3">
        <f>SUM(D6,D9,D12,D15,D18,D21,D24,D27,D30,D33,D36,D39,D42,D45,D48,D51,D54,D57,D60,D63,D66,D69,D72,D75,D78,D81,D84,D87,D90,D93,D96,D99,D102,D105,D108,D111,D114,D117,D120,D123,D126,D129,D132,D135,D138,D141,D144)</f>
        <v>0</v>
      </c>
      <c r="E147" s="3">
        <f t="shared" ref="E147:H148" si="4">SUM(E6,E9,E12,E15,E18,E21,E24,E27,E30,E33,E36,E39,E42,E45,E48,E51,E54,E57,E60,E63,E66,E69,E72,E75,E78,E81,E84,E87,E90,E93,E96,E99,E102,E105,E108,E111,E114,E117,E120,E123,E126,E129,E132,E135,E138,E141,E144)</f>
        <v>0</v>
      </c>
      <c r="F147" s="3">
        <f t="shared" si="4"/>
        <v>0</v>
      </c>
      <c r="G147" s="3">
        <f>SUM(G6,G9,G12,G15,G18,G21,G24,G27,G30,G33,G36,G39,G42,G45,G48,G51,G54,G57,G60,G63,G66,G69,G72,G75,G78,G81,G84,G87,G90,G93,G96,G99,G102,G105,G108,G111,G114,G117,G120,G123,G126,G129,G132,G135,G138,G141,G144)</f>
        <v>0</v>
      </c>
      <c r="H147" s="3">
        <f t="shared" si="4"/>
        <v>0</v>
      </c>
      <c r="I147" s="3">
        <f t="shared" ref="I147:I148" si="5">SUM(D147:H147)</f>
        <v>0</v>
      </c>
      <c r="J147" s="15"/>
      <c r="K147" s="15"/>
      <c r="L147" s="15"/>
    </row>
    <row r="148" spans="2:12" x14ac:dyDescent="0.2">
      <c r="B148" s="154"/>
      <c r="C148" s="9" t="s">
        <v>70</v>
      </c>
      <c r="D148" s="3">
        <f>SUM(D7,D10,D13,D16,D19,D22,D25,D28,D31,D34,D37,D40,D43,D46,D49,D52,D55,D58,D61,D64,D67,D70,D73,D76,D79,D82,D85,D88,D91,D94,D97,D100,D103,D106,D109,D112,D115,D118,D121,D124,D127,D130,D133,D136,D139,D142,D145)</f>
        <v>0</v>
      </c>
      <c r="E148" s="3">
        <f t="shared" si="4"/>
        <v>0</v>
      </c>
      <c r="F148" s="3">
        <f t="shared" si="4"/>
        <v>0</v>
      </c>
      <c r="G148" s="3">
        <f>SUM(G7,G10,G13,G16,G19,G22,G25,G28,G31,G34,G37,G40,G43,G46,G49,G52,G55,G58,G61,G64,G67,G70,G73,G76,G79,G82,G85,G88,G91,G94,G97,G100,G103,G106,G109,G112,G115,G118,G121,G124,G127,G130,G133,G136,G139,G142,G145)</f>
        <v>0</v>
      </c>
      <c r="H148" s="3">
        <f t="shared" si="4"/>
        <v>0</v>
      </c>
      <c r="I148" s="3">
        <f t="shared" si="5"/>
        <v>0</v>
      </c>
      <c r="J148" s="15"/>
      <c r="K148" s="15"/>
      <c r="L148" s="15"/>
    </row>
    <row r="149" spans="2:12" x14ac:dyDescent="0.2">
      <c r="B149" s="154"/>
      <c r="C149" s="9" t="s">
        <v>19</v>
      </c>
      <c r="D149" s="3">
        <f>SUM(D146:D148)</f>
        <v>0</v>
      </c>
      <c r="E149" s="3">
        <f t="shared" ref="E149:I149" si="6">SUM(E146:E148)</f>
        <v>0</v>
      </c>
      <c r="F149" s="3">
        <f t="shared" si="6"/>
        <v>0</v>
      </c>
      <c r="G149" s="3">
        <f>SUM(G146:G148)</f>
        <v>0</v>
      </c>
      <c r="H149" s="3">
        <f t="shared" si="6"/>
        <v>0</v>
      </c>
      <c r="I149" s="3">
        <f t="shared" si="6"/>
        <v>0</v>
      </c>
      <c r="J149" s="15"/>
      <c r="K149" s="15"/>
      <c r="L149" s="15"/>
    </row>
    <row r="150" spans="2:12" x14ac:dyDescent="0.2">
      <c r="B150" s="169"/>
      <c r="C150" s="172"/>
      <c r="D150" s="15"/>
      <c r="E150" s="15"/>
      <c r="F150" s="15"/>
      <c r="G150" s="15"/>
      <c r="H150" s="15"/>
      <c r="I150" s="15"/>
    </row>
  </sheetData>
  <sheetProtection algorithmName="SHA-512" hashValue="7alXnAAGa3U/kRtny+K0b/5V030AfxyUlOokxpL00QqvoRTQ9Ty3tOHWMYeSLh7xxSa3j64ojcuSoJZHl8tT+g==" saltValue="VR1G8nzI83zjtUhUg3yToQ==" spinCount="100000" sheet="1" objects="1" scenarios="1" selectLockedCells="1"/>
  <mergeCells count="50">
    <mergeCell ref="B143:B145"/>
    <mergeCell ref="B146:B149"/>
    <mergeCell ref="B125:B127"/>
    <mergeCell ref="B128:B130"/>
    <mergeCell ref="B131:B133"/>
    <mergeCell ref="B134:B136"/>
    <mergeCell ref="B137:B139"/>
    <mergeCell ref="B140:B142"/>
    <mergeCell ref="B122:B124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86:B88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50:B52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14:B16"/>
    <mergeCell ref="B2:I2"/>
    <mergeCell ref="B4:C4"/>
    <mergeCell ref="B5:B7"/>
    <mergeCell ref="B8:B10"/>
    <mergeCell ref="B11:B13"/>
  </mergeCells>
  <phoneticPr fontId="1"/>
  <conditionalFormatting sqref="D5:I5">
    <cfRule type="expression" dxfId="159" priority="142">
      <formula>AND($J$5=TRUE,$L$5=TRUE)</formula>
    </cfRule>
  </conditionalFormatting>
  <conditionalFormatting sqref="D6:I6">
    <cfRule type="expression" dxfId="158" priority="141">
      <formula>AND($J$5=TRUE,$L$6=TRUE)</formula>
    </cfRule>
  </conditionalFormatting>
  <conditionalFormatting sqref="D7:I7">
    <cfRule type="expression" dxfId="157" priority="140">
      <formula>AND($J$5=TRUE,$L$7=TRUE)</formula>
    </cfRule>
  </conditionalFormatting>
  <conditionalFormatting sqref="D8:I8">
    <cfRule type="expression" dxfId="156" priority="139">
      <formula>AND($L$5=TRUE,$J$8=TRUE)</formula>
    </cfRule>
  </conditionalFormatting>
  <conditionalFormatting sqref="D9:I9">
    <cfRule type="expression" dxfId="155" priority="138">
      <formula>AND($L$6=TRUE,$J$8=TRUE)</formula>
    </cfRule>
  </conditionalFormatting>
  <conditionalFormatting sqref="D10:I10">
    <cfRule type="expression" dxfId="154" priority="137">
      <formula>AND($L$7=TRUE,$J$8=TRUE)</formula>
    </cfRule>
  </conditionalFormatting>
  <conditionalFormatting sqref="D11:I11">
    <cfRule type="expression" dxfId="153" priority="136">
      <formula>AND($L$5=TRUE,$J$11=TRUE)</formula>
    </cfRule>
  </conditionalFormatting>
  <conditionalFormatting sqref="D12:I12">
    <cfRule type="expression" dxfId="152" priority="135">
      <formula>AND($L$6=TRUE,$J$11=TRUE)</formula>
    </cfRule>
  </conditionalFormatting>
  <conditionalFormatting sqref="D13:I13">
    <cfRule type="expression" dxfId="151" priority="134">
      <formula>AND($L$7=TRUE,$J$11=TRUE)</formula>
    </cfRule>
  </conditionalFormatting>
  <conditionalFormatting sqref="D14:I14">
    <cfRule type="expression" dxfId="150" priority="133">
      <formula>AND($L$5=TRUE,$J$14=TRUE)</formula>
    </cfRule>
  </conditionalFormatting>
  <conditionalFormatting sqref="D15:I15">
    <cfRule type="expression" dxfId="149" priority="132">
      <formula>AND($L$6=TRUE,$J$14=TRUE)</formula>
    </cfRule>
  </conditionalFormatting>
  <conditionalFormatting sqref="D16:I16">
    <cfRule type="expression" dxfId="148" priority="131">
      <formula>AND($L$7=TRUE,$J$14=TRUE)</formula>
    </cfRule>
  </conditionalFormatting>
  <conditionalFormatting sqref="D17:I17">
    <cfRule type="expression" dxfId="147" priority="130">
      <formula>AND($L$5=TRUE,$J$17=TRUE)</formula>
    </cfRule>
  </conditionalFormatting>
  <conditionalFormatting sqref="D18:I18">
    <cfRule type="expression" dxfId="146" priority="129">
      <formula>AND($L$6=TRUE,$J$17=TRUE)</formula>
    </cfRule>
  </conditionalFormatting>
  <conditionalFormatting sqref="D19:I19">
    <cfRule type="expression" dxfId="145" priority="128">
      <formula>AND($L$7=TRUE,$J$17=TRUE)</formula>
    </cfRule>
  </conditionalFormatting>
  <conditionalFormatting sqref="D20:I20">
    <cfRule type="expression" dxfId="144" priority="127">
      <formula>AND($L$5=TRUE,$J$20=TRUE)</formula>
    </cfRule>
  </conditionalFormatting>
  <conditionalFormatting sqref="D21:I21">
    <cfRule type="expression" dxfId="143" priority="126">
      <formula>AND($L$6=TRUE,$J$20=TRUE)</formula>
    </cfRule>
  </conditionalFormatting>
  <conditionalFormatting sqref="D22:I22">
    <cfRule type="expression" dxfId="142" priority="125">
      <formula>AND($L$7=TRUE,$J$20=TRUE)</formula>
    </cfRule>
  </conditionalFormatting>
  <conditionalFormatting sqref="D23:I23">
    <cfRule type="expression" dxfId="141" priority="124">
      <formula>AND($L$5=TRUE,$J$23=TRUE)</formula>
    </cfRule>
  </conditionalFormatting>
  <conditionalFormatting sqref="D24:I24">
    <cfRule type="expression" dxfId="140" priority="123">
      <formula>AND($L$6=TRUE,$J$23=TRUE)</formula>
    </cfRule>
  </conditionalFormatting>
  <conditionalFormatting sqref="D25:I25">
    <cfRule type="expression" dxfId="139" priority="278">
      <formula>AND($L$7=TRUE,$J$23=TRUE)</formula>
    </cfRule>
  </conditionalFormatting>
  <conditionalFormatting sqref="D26:I26">
    <cfRule type="expression" dxfId="138" priority="121">
      <formula>AND($L$5=TRUE,$J$26=TRUE)</formula>
    </cfRule>
  </conditionalFormatting>
  <conditionalFormatting sqref="D27:I27">
    <cfRule type="expression" dxfId="137" priority="120">
      <formula>AND($L$6=TRUE,$J$26=TRUE)</formula>
    </cfRule>
  </conditionalFormatting>
  <conditionalFormatting sqref="D28:I28">
    <cfRule type="expression" dxfId="136" priority="119">
      <formula>AND($L$7=TRUE,$J$26=TRUE)</formula>
    </cfRule>
  </conditionalFormatting>
  <conditionalFormatting sqref="D29:I29">
    <cfRule type="expression" dxfId="135" priority="118">
      <formula>AND($L$5=TRUE,$J$29=TRUE)</formula>
    </cfRule>
  </conditionalFormatting>
  <conditionalFormatting sqref="D30:I30">
    <cfRule type="expression" dxfId="134" priority="117">
      <formula>AND($L$6=TRUE,$J$29=TRUE)</formula>
    </cfRule>
  </conditionalFormatting>
  <conditionalFormatting sqref="D31:I31">
    <cfRule type="expression" dxfId="133" priority="116">
      <formula>AND($L$7=TRUE,$J$29=TRUE)</formula>
    </cfRule>
  </conditionalFormatting>
  <conditionalFormatting sqref="D32:I32">
    <cfRule type="expression" dxfId="132" priority="115">
      <formula>AND($L$5=TRUE,$J$32=TRUE)</formula>
    </cfRule>
  </conditionalFormatting>
  <conditionalFormatting sqref="D33:I33">
    <cfRule type="expression" dxfId="131" priority="270">
      <formula>AND($L$6=TRUE,$J$32=TRUE)</formula>
    </cfRule>
  </conditionalFormatting>
  <conditionalFormatting sqref="D34:I34">
    <cfRule type="expression" dxfId="130" priority="113">
      <formula>AND($L$7=TRUE,$J$32=TRUE)</formula>
    </cfRule>
  </conditionalFormatting>
  <conditionalFormatting sqref="D35:I35">
    <cfRule type="expression" dxfId="129" priority="112">
      <formula>AND($L$5=TRUE,$J$35=TRUE)</formula>
    </cfRule>
  </conditionalFormatting>
  <conditionalFormatting sqref="D36:I36">
    <cfRule type="expression" dxfId="128" priority="111">
      <formula>AND($L$6=TRUE,$J$35=TRUE)</formula>
    </cfRule>
  </conditionalFormatting>
  <conditionalFormatting sqref="D37:I37">
    <cfRule type="expression" dxfId="127" priority="110">
      <formula>AND($L$7=TRUE,$J$35=TRUE)</formula>
    </cfRule>
  </conditionalFormatting>
  <conditionalFormatting sqref="D38:I38">
    <cfRule type="expression" dxfId="126" priority="109">
      <formula>AND($L$5=TRUE,$J$38=TRUE)</formula>
    </cfRule>
  </conditionalFormatting>
  <conditionalFormatting sqref="D39:I39">
    <cfRule type="expression" dxfId="125" priority="108">
      <formula>AND($L$6=TRUE,$J$38=TRUE)</formula>
    </cfRule>
  </conditionalFormatting>
  <conditionalFormatting sqref="D40:I40">
    <cfRule type="expression" dxfId="124" priority="107">
      <formula>AND($L$7=TRUE,$J$38=TRUE)</formula>
    </cfRule>
  </conditionalFormatting>
  <conditionalFormatting sqref="D41:I41">
    <cfRule type="expression" dxfId="123" priority="106">
      <formula>AND($L$5=TRUE,$J$41=TRUE)</formula>
    </cfRule>
  </conditionalFormatting>
  <conditionalFormatting sqref="D42:I42">
    <cfRule type="expression" dxfId="122" priority="105">
      <formula>AND($L$6=TRUE,$J$41=TRUE)</formula>
    </cfRule>
  </conditionalFormatting>
  <conditionalFormatting sqref="D43:I43">
    <cfRule type="expression" dxfId="121" priority="104">
      <formula>AND($L$7=TRUE,$J$41=TRUE)</formula>
    </cfRule>
  </conditionalFormatting>
  <conditionalFormatting sqref="D44:I44">
    <cfRule type="expression" dxfId="120" priority="103">
      <formula>AND($L$5=TRUE,$J$44=TRUE)</formula>
    </cfRule>
  </conditionalFormatting>
  <conditionalFormatting sqref="D45:I45">
    <cfRule type="expression" dxfId="119" priority="102">
      <formula>AND($L$6=TRUE,$J$44=TRUE)</formula>
    </cfRule>
  </conditionalFormatting>
  <conditionalFormatting sqref="D46:I46">
    <cfRule type="expression" dxfId="118" priority="101">
      <formula>AND($L$7=TRUE,$J$44=TRUE)</formula>
    </cfRule>
  </conditionalFormatting>
  <conditionalFormatting sqref="D47:I47">
    <cfRule type="expression" dxfId="117" priority="256">
      <formula>AND($L$5=TRUE,$J$47=TRUE)</formula>
    </cfRule>
  </conditionalFormatting>
  <conditionalFormatting sqref="D48:I48">
    <cfRule type="expression" dxfId="116" priority="99">
      <formula>AND($L$6=TRUE,$J$47=TRUE)</formula>
    </cfRule>
  </conditionalFormatting>
  <conditionalFormatting sqref="D49:I49">
    <cfRule type="expression" dxfId="115" priority="98">
      <formula>AND($L$7=TRUE,$J$47=TRUE)</formula>
    </cfRule>
  </conditionalFormatting>
  <conditionalFormatting sqref="D50:I50">
    <cfRule type="expression" dxfId="114" priority="97">
      <formula>AND($L$5=TRUE,$J$50=TRUE)</formula>
    </cfRule>
  </conditionalFormatting>
  <conditionalFormatting sqref="D51:I51">
    <cfRule type="expression" dxfId="113" priority="252">
      <formula>AND($L$6=TRUE,$J$50=TRUE)</formula>
    </cfRule>
  </conditionalFormatting>
  <conditionalFormatting sqref="D52:I52">
    <cfRule type="expression" dxfId="112" priority="251">
      <formula>AND($L$7=TRUE,$J$50=TRUE)</formula>
    </cfRule>
  </conditionalFormatting>
  <conditionalFormatting sqref="D53:I53">
    <cfRule type="expression" dxfId="111" priority="250">
      <formula>AND($L$5=TRUE,$J$53=TRUE)</formula>
    </cfRule>
  </conditionalFormatting>
  <conditionalFormatting sqref="D54:I54">
    <cfRule type="expression" dxfId="110" priority="93">
      <formula>AND($L$6=TRUE,$J$53=TRUE)</formula>
    </cfRule>
  </conditionalFormatting>
  <conditionalFormatting sqref="D55:I55">
    <cfRule type="expression" dxfId="109" priority="92">
      <formula>AND($L$7=TRUE,$J$53=TRUE)</formula>
    </cfRule>
  </conditionalFormatting>
  <conditionalFormatting sqref="D56:I56">
    <cfRule type="expression" dxfId="108" priority="91">
      <formula>AND($L$5=TRUE,$J$56=TRUE)</formula>
    </cfRule>
  </conditionalFormatting>
  <conditionalFormatting sqref="D57:I57">
    <cfRule type="expression" dxfId="107" priority="89">
      <formula>AND($L$6=TRUE,$J$56=TRUE)</formula>
    </cfRule>
  </conditionalFormatting>
  <conditionalFormatting sqref="D58:I58">
    <cfRule type="expression" dxfId="106" priority="90">
      <formula>AND($L$7=TRUE,$J$56=TRUE)</formula>
    </cfRule>
  </conditionalFormatting>
  <conditionalFormatting sqref="D59:I59">
    <cfRule type="expression" dxfId="105" priority="88">
      <formula>AND($L$5=TRUE,$J$59=TRUE)</formula>
    </cfRule>
  </conditionalFormatting>
  <conditionalFormatting sqref="D60:I60">
    <cfRule type="expression" dxfId="104" priority="87">
      <formula>AND($L$6=TRUE,$J$59=TRUE)</formula>
    </cfRule>
  </conditionalFormatting>
  <conditionalFormatting sqref="D61:I61">
    <cfRule type="expression" dxfId="103" priority="86">
      <formula>AND($L$7=TRUE,$J$59=TRUE)</formula>
    </cfRule>
  </conditionalFormatting>
  <conditionalFormatting sqref="D62:I62">
    <cfRule type="expression" dxfId="102" priority="85">
      <formula>AND($L$5=TRUE,$J$62=TRUE)</formula>
    </cfRule>
  </conditionalFormatting>
  <conditionalFormatting sqref="D63:I63">
    <cfRule type="expression" dxfId="101" priority="84">
      <formula>AND($L$6=TRUE,$J$62=TRUE)</formula>
    </cfRule>
  </conditionalFormatting>
  <conditionalFormatting sqref="D64:I64">
    <cfRule type="expression" dxfId="100" priority="83">
      <formula>AND($L$7=TRUE,$J$62=TRUE)</formula>
    </cfRule>
  </conditionalFormatting>
  <conditionalFormatting sqref="D65:I65">
    <cfRule type="expression" dxfId="99" priority="82">
      <formula>AND($L$5=TRUE,$J$65=TRUE)</formula>
    </cfRule>
  </conditionalFormatting>
  <conditionalFormatting sqref="D66:I66">
    <cfRule type="expression" dxfId="98" priority="81">
      <formula>AND($L$6=TRUE,$J$65=TRUE)</formula>
    </cfRule>
  </conditionalFormatting>
  <conditionalFormatting sqref="D67:I67">
    <cfRule type="expression" dxfId="97" priority="80">
      <formula>AND($L$7=TRUE,$J$65=TRUE)</formula>
    </cfRule>
  </conditionalFormatting>
  <conditionalFormatting sqref="D68:I68">
    <cfRule type="expression" dxfId="96" priority="79">
      <formula>AND($L$5=TRUE,$J$68=TRUE)</formula>
    </cfRule>
  </conditionalFormatting>
  <conditionalFormatting sqref="D69:I69">
    <cfRule type="expression" dxfId="95" priority="78">
      <formula>AND($L$6=TRUE,$J$68=TRUE)</formula>
    </cfRule>
  </conditionalFormatting>
  <conditionalFormatting sqref="D70:I70">
    <cfRule type="expression" dxfId="94" priority="77">
      <formula>AND($L$7=TRUE,$J$68=TRUE)</formula>
    </cfRule>
  </conditionalFormatting>
  <conditionalFormatting sqref="D71:I71">
    <cfRule type="expression" dxfId="93" priority="76">
      <formula>AND($L$5=TRUE,$J$71=TRUE)</formula>
    </cfRule>
  </conditionalFormatting>
  <conditionalFormatting sqref="D72:I72">
    <cfRule type="expression" dxfId="92" priority="75">
      <formula>AND($L$6=TRUE,$J$71=TRUE)</formula>
    </cfRule>
  </conditionalFormatting>
  <conditionalFormatting sqref="D73:I73">
    <cfRule type="expression" dxfId="91" priority="74">
      <formula>AND($L$7=TRUE,$J$71=TRUE)</formula>
    </cfRule>
  </conditionalFormatting>
  <conditionalFormatting sqref="D74:I74">
    <cfRule type="expression" dxfId="90" priority="73">
      <formula>AND($L$5=TRUE,$J$74=TRUE)</formula>
    </cfRule>
  </conditionalFormatting>
  <conditionalFormatting sqref="D75:I75">
    <cfRule type="expression" dxfId="89" priority="72">
      <formula>AND($L$6=TRUE,$J$74=TRUE)</formula>
    </cfRule>
  </conditionalFormatting>
  <conditionalFormatting sqref="D76:I76">
    <cfRule type="expression" dxfId="88" priority="71">
      <formula>AND($L$7=TRUE,$J$74=TRUE)</formula>
    </cfRule>
  </conditionalFormatting>
  <conditionalFormatting sqref="D77:I77">
    <cfRule type="expression" dxfId="87" priority="70">
      <formula>AND($L$5=TRUE,$J$77=TRUE)</formula>
    </cfRule>
  </conditionalFormatting>
  <conditionalFormatting sqref="D78:I78">
    <cfRule type="expression" dxfId="86" priority="69">
      <formula>AND($L$6=TRUE,$J$77=TRUE)</formula>
    </cfRule>
  </conditionalFormatting>
  <conditionalFormatting sqref="D79:I79">
    <cfRule type="expression" dxfId="85" priority="68">
      <formula>AND($L$7=TRUE,$J$77=TRUE)</formula>
    </cfRule>
  </conditionalFormatting>
  <conditionalFormatting sqref="D80:I80">
    <cfRule type="expression" dxfId="84" priority="67">
      <formula>AND($L$5=TRUE,$J$80=TRUE)</formula>
    </cfRule>
  </conditionalFormatting>
  <conditionalFormatting sqref="D81:I81">
    <cfRule type="expression" dxfId="83" priority="66">
      <formula>AND($L$6=TRUE,$J$80=TRUE)</formula>
    </cfRule>
  </conditionalFormatting>
  <conditionalFormatting sqref="D82:I82">
    <cfRule type="expression" dxfId="82" priority="65">
      <formula>AND($L$7=TRUE,$J$80=TRUE)</formula>
    </cfRule>
  </conditionalFormatting>
  <conditionalFormatting sqref="D83:I83">
    <cfRule type="expression" dxfId="81" priority="64">
      <formula>AND($L$5=TRUE,$J$83=TRUE)</formula>
    </cfRule>
  </conditionalFormatting>
  <conditionalFormatting sqref="D84:I84">
    <cfRule type="expression" dxfId="80" priority="63">
      <formula>AND($L$6=TRUE,$J$83=TRUE)</formula>
    </cfRule>
  </conditionalFormatting>
  <conditionalFormatting sqref="D85:I85">
    <cfRule type="expression" dxfId="79" priority="62">
      <formula>AND($L$7=TRUE,$J$83=TRUE)</formula>
    </cfRule>
  </conditionalFormatting>
  <conditionalFormatting sqref="D86:I86">
    <cfRule type="expression" dxfId="78" priority="61">
      <formula>AND($L$5=TRUE,$J$86=TRUE)</formula>
    </cfRule>
  </conditionalFormatting>
  <conditionalFormatting sqref="D87:I87">
    <cfRule type="expression" dxfId="77" priority="60">
      <formula>AND($L$6=TRUE,$J$86=TRUE)</formula>
    </cfRule>
  </conditionalFormatting>
  <conditionalFormatting sqref="D88:I88">
    <cfRule type="expression" dxfId="76" priority="59">
      <formula>AND($L$7=TRUE,$J$86=TRUE)</formula>
    </cfRule>
  </conditionalFormatting>
  <conditionalFormatting sqref="D89:I89">
    <cfRule type="expression" dxfId="75" priority="58">
      <formula>AND($L$5=TRUE,$J$89=TRUE)</formula>
    </cfRule>
  </conditionalFormatting>
  <conditionalFormatting sqref="D90:I90">
    <cfRule type="expression" dxfId="74" priority="57">
      <formula>AND($L$6=TRUE,$J$89=TRUE)</formula>
    </cfRule>
  </conditionalFormatting>
  <conditionalFormatting sqref="D91:I91">
    <cfRule type="expression" dxfId="73" priority="56">
      <formula>AND($L$7=TRUE,$J$89=TRUE)</formula>
    </cfRule>
  </conditionalFormatting>
  <conditionalFormatting sqref="D92:I92">
    <cfRule type="expression" dxfId="72" priority="55">
      <formula>AND($L$5=TRUE,$J$92=TRUE)</formula>
    </cfRule>
  </conditionalFormatting>
  <conditionalFormatting sqref="D93:I93">
    <cfRule type="expression" dxfId="71" priority="54">
      <formula>AND($L$6=TRUE,$J$92=TRUE)</formula>
    </cfRule>
  </conditionalFormatting>
  <conditionalFormatting sqref="D94:I94">
    <cfRule type="expression" dxfId="70" priority="53">
      <formula>AND($L$7=TRUE,$J$92=TRUE)</formula>
    </cfRule>
  </conditionalFormatting>
  <conditionalFormatting sqref="D95:I95">
    <cfRule type="expression" dxfId="69" priority="52">
      <formula>AND($L$5=TRUE,$J$95=TRUE)</formula>
    </cfRule>
  </conditionalFormatting>
  <conditionalFormatting sqref="D96:I96">
    <cfRule type="expression" dxfId="68" priority="51">
      <formula>AND($L$6=TRUE,$J$95=TRUE)</formula>
    </cfRule>
  </conditionalFormatting>
  <conditionalFormatting sqref="D97:I97">
    <cfRule type="expression" dxfId="67" priority="1">
      <formula>AND($L$7=TRUE,$J$95=TRUE)</formula>
    </cfRule>
  </conditionalFormatting>
  <conditionalFormatting sqref="D98:I98">
    <cfRule type="expression" dxfId="66" priority="49">
      <formula>AND($L$5=TRUE,$J$98=TRUE)</formula>
    </cfRule>
  </conditionalFormatting>
  <conditionalFormatting sqref="D99:I99">
    <cfRule type="expression" dxfId="65" priority="48">
      <formula>AND($L$6=TRUE,$J$98=TRUE)</formula>
    </cfRule>
  </conditionalFormatting>
  <conditionalFormatting sqref="D100:I100">
    <cfRule type="expression" dxfId="64" priority="47">
      <formula>AND($L$7=TRUE,$J$98=TRUE)</formula>
    </cfRule>
  </conditionalFormatting>
  <conditionalFormatting sqref="D101:I101">
    <cfRule type="expression" dxfId="63" priority="202">
      <formula>AND($L$5=TRUE,$J$101=TRUE)</formula>
    </cfRule>
  </conditionalFormatting>
  <conditionalFormatting sqref="D102:I102">
    <cfRule type="expression" dxfId="62" priority="45">
      <formula>AND($L$6=TRUE,$J$101=TRUE)</formula>
    </cfRule>
  </conditionalFormatting>
  <conditionalFormatting sqref="D103:I103">
    <cfRule type="expression" dxfId="61" priority="44">
      <formula>AND($L$7=TRUE,$J$101=TRUE)</formula>
    </cfRule>
  </conditionalFormatting>
  <conditionalFormatting sqref="D104:I104">
    <cfRule type="expression" dxfId="60" priority="199">
      <formula>AND($L$5=TRUE,$J$104=TRUE)</formula>
    </cfRule>
  </conditionalFormatting>
  <conditionalFormatting sqref="D105:I105">
    <cfRule type="expression" dxfId="59" priority="198">
      <formula>AND($L$6=TRUE,$J$104=TRUE)</formula>
    </cfRule>
  </conditionalFormatting>
  <conditionalFormatting sqref="D106:I106">
    <cfRule type="expression" dxfId="58" priority="197">
      <formula>AND($L$7=TRUE,$J$104=TRUE)</formula>
    </cfRule>
  </conditionalFormatting>
  <conditionalFormatting sqref="D107:I107">
    <cfRule type="expression" dxfId="57" priority="40">
      <formula>AND($L$5=TRUE,$J$107=TRUE)</formula>
    </cfRule>
  </conditionalFormatting>
  <conditionalFormatting sqref="D108:I108">
    <cfRule type="expression" dxfId="56" priority="195">
      <formula>AND($L$6=TRUE,$J$107=TRUE)</formula>
    </cfRule>
  </conditionalFormatting>
  <conditionalFormatting sqref="D109:I109">
    <cfRule type="expression" dxfId="55" priority="194">
      <formula>AND($L$7=TRUE,$J$107=TRUE)</formula>
    </cfRule>
  </conditionalFormatting>
  <conditionalFormatting sqref="D110:I110">
    <cfRule type="expression" dxfId="54" priority="37">
      <formula>AND($L$5=TRUE,$J$110=TRUE)</formula>
    </cfRule>
  </conditionalFormatting>
  <conditionalFormatting sqref="D111:I111">
    <cfRule type="expression" dxfId="53" priority="192">
      <formula>AND($L$6=TRUE,$J$110=TRUE)</formula>
    </cfRule>
  </conditionalFormatting>
  <conditionalFormatting sqref="D112:I112">
    <cfRule type="expression" dxfId="52" priority="191">
      <formula>AND($L$7=TRUE,$J$110=TRUE)</formula>
    </cfRule>
  </conditionalFormatting>
  <conditionalFormatting sqref="D113:I113">
    <cfRule type="expression" dxfId="51" priority="34">
      <formula>AND($L$5=TRUE,$J$113=TRUE)</formula>
    </cfRule>
  </conditionalFormatting>
  <conditionalFormatting sqref="D114:I114">
    <cfRule type="expression" dxfId="50" priority="189">
      <formula>AND($L$6=TRUE,$J$113=TRUE)</formula>
    </cfRule>
  </conditionalFormatting>
  <conditionalFormatting sqref="D115:I115">
    <cfRule type="expression" dxfId="49" priority="188">
      <formula>AND($L$7=TRUE,$J$113=TRUE)</formula>
    </cfRule>
  </conditionalFormatting>
  <conditionalFormatting sqref="D116:I116">
    <cfRule type="expression" dxfId="48" priority="31">
      <formula>AND($L$5=TRUE,$J$116=TRUE)</formula>
    </cfRule>
  </conditionalFormatting>
  <conditionalFormatting sqref="D117:I117">
    <cfRule type="expression" dxfId="47" priority="186">
      <formula>AND($L$6=TRUE,$J$116=TRUE)</formula>
    </cfRule>
  </conditionalFormatting>
  <conditionalFormatting sqref="D118:I118">
    <cfRule type="expression" dxfId="46" priority="185">
      <formula>AND($L$7=TRUE,$J$116=TRUE)</formula>
    </cfRule>
  </conditionalFormatting>
  <conditionalFormatting sqref="D119:I119">
    <cfRule type="expression" dxfId="45" priority="184">
      <formula>AND($L$5=TRUE,$J$119=TRUE)</formula>
    </cfRule>
  </conditionalFormatting>
  <conditionalFormatting sqref="D120:I120">
    <cfRule type="expression" dxfId="44" priority="183">
      <formula>AND($L$6=TRUE,$J$119=TRUE)</formula>
    </cfRule>
  </conditionalFormatting>
  <conditionalFormatting sqref="D121:I121">
    <cfRule type="expression" dxfId="43" priority="182">
      <formula>AND($L$7=TRUE,$J$119=TRUE)</formula>
    </cfRule>
  </conditionalFormatting>
  <conditionalFormatting sqref="D122:I122">
    <cfRule type="expression" dxfId="42" priority="181">
      <formula>AND($L$5=TRUE,$J$122=TRUE)</formula>
    </cfRule>
  </conditionalFormatting>
  <conditionalFormatting sqref="D123:I123">
    <cfRule type="expression" dxfId="41" priority="180">
      <formula>AND($L$6=TRUE,$J$122=TRUE)</formula>
    </cfRule>
  </conditionalFormatting>
  <conditionalFormatting sqref="D124:I124">
    <cfRule type="expression" dxfId="40" priority="179">
      <formula>AND($L$7=TRUE,$J$122=TRUE)</formula>
    </cfRule>
  </conditionalFormatting>
  <conditionalFormatting sqref="D125:I125">
    <cfRule type="expression" dxfId="39" priority="178">
      <formula>AND($L$5=TRUE,$J$125=TRUE)</formula>
    </cfRule>
  </conditionalFormatting>
  <conditionalFormatting sqref="D126:I126">
    <cfRule type="expression" dxfId="38" priority="177">
      <formula>AND($L$6=TRUE,$J$125=TRUE)</formula>
    </cfRule>
  </conditionalFormatting>
  <conditionalFormatting sqref="D127:I127">
    <cfRule type="expression" dxfId="37" priority="176">
      <formula>AND($L$7=TRUE,$J$125=TRUE)</formula>
    </cfRule>
  </conditionalFormatting>
  <conditionalFormatting sqref="D128:I128">
    <cfRule type="expression" dxfId="36" priority="19">
      <formula>AND($L$5=TRUE,$J$128=TRUE)</formula>
    </cfRule>
  </conditionalFormatting>
  <conditionalFormatting sqref="D129:I129">
    <cfRule type="expression" dxfId="35" priority="174">
      <formula>AND($L$6=TRUE,$J$128=TRUE)</formula>
    </cfRule>
  </conditionalFormatting>
  <conditionalFormatting sqref="D130:I130">
    <cfRule type="expression" dxfId="34" priority="173">
      <formula>AND($L$7=TRUE,$J$128=TRUE)</formula>
    </cfRule>
  </conditionalFormatting>
  <conditionalFormatting sqref="D131:I131">
    <cfRule type="expression" dxfId="33" priority="172">
      <formula>AND($L$5=TRUE,$J$131=TRUE)</formula>
    </cfRule>
  </conditionalFormatting>
  <conditionalFormatting sqref="D132:I132">
    <cfRule type="expression" dxfId="32" priority="171">
      <formula>AND($L$6=TRUE,$J$131=TRUE)</formula>
    </cfRule>
  </conditionalFormatting>
  <conditionalFormatting sqref="D133:I133">
    <cfRule type="expression" dxfId="31" priority="170">
      <formula>AND($L$7=TRUE,$J$131=TRUE)</formula>
    </cfRule>
  </conditionalFormatting>
  <conditionalFormatting sqref="D134:I134">
    <cfRule type="expression" dxfId="30" priority="169">
      <formula>AND($L$5=TRUE,$J$134=TRUE)</formula>
    </cfRule>
  </conditionalFormatting>
  <conditionalFormatting sqref="D135:I135">
    <cfRule type="expression" dxfId="29" priority="12">
      <formula>AND($L$6=TRUE,$J$134=TRUE)</formula>
    </cfRule>
  </conditionalFormatting>
  <conditionalFormatting sqref="D136:I136">
    <cfRule type="expression" dxfId="28" priority="167">
      <formula>AND($L$7=TRUE,$J$134=TRUE)</formula>
    </cfRule>
  </conditionalFormatting>
  <conditionalFormatting sqref="D137:I137">
    <cfRule type="expression" dxfId="27" priority="166">
      <formula>AND($L$5=TRUE,$J$137=TRUE)</formula>
    </cfRule>
  </conditionalFormatting>
  <conditionalFormatting sqref="D138:I138">
    <cfRule type="expression" dxfId="26" priority="165">
      <formula>AND($L$6=TRUE,$J$137=TRUE)</formula>
    </cfRule>
  </conditionalFormatting>
  <conditionalFormatting sqref="D139:I139">
    <cfRule type="expression" dxfId="25" priority="164">
      <formula>AND($L$7=TRUE,$J$137=TRUE)</formula>
    </cfRule>
  </conditionalFormatting>
  <conditionalFormatting sqref="D140:I140">
    <cfRule type="expression" dxfId="24" priority="163">
      <formula>AND($L$5=TRUE,$J$140=TRUE)</formula>
    </cfRule>
  </conditionalFormatting>
  <conditionalFormatting sqref="D141:I141">
    <cfRule type="expression" dxfId="23" priority="162">
      <formula>AND($L$6=TRUE,$J$140=TRUE)</formula>
    </cfRule>
  </conditionalFormatting>
  <conditionalFormatting sqref="D142:I142">
    <cfRule type="expression" dxfId="22" priority="5">
      <formula>AND($L$7=TRUE,$J$140=TRUE)</formula>
    </cfRule>
  </conditionalFormatting>
  <conditionalFormatting sqref="D143:I143">
    <cfRule type="expression" dxfId="21" priority="160">
      <formula>AND($L$5=TRUE,$J$143=TRUE)</formula>
    </cfRule>
  </conditionalFormatting>
  <conditionalFormatting sqref="D144:I144">
    <cfRule type="expression" dxfId="20" priority="159">
      <formula>AND($L$6=TRUE,$J$143=TRUE)</formula>
    </cfRule>
  </conditionalFormatting>
  <conditionalFormatting sqref="D145:I145">
    <cfRule type="expression" dxfId="19" priority="158">
      <formula>AND($L$7=TRUE,$J$143=TRUE)</formula>
    </cfRule>
  </conditionalFormatting>
  <dataValidations xWindow="864" yWindow="419" count="49">
    <dataValidation type="custom" imeMode="halfAlpha" allowBlank="1" showErrorMessage="1" errorTitle="エラー" error="「北海道」にチェックを入れてから入力してください。" prompt="_x000a_" sqref="E5:H5" xr:uid="{27633147-2BAB-4FB0-973E-C7CF5FEC7D73}">
      <formula1>$J$5=TRUE</formula1>
    </dataValidation>
    <dataValidation type="custom" imeMode="halfAlpha" allowBlank="1" showErrorMessage="1" errorTitle="エラー" error="「北海道」にチェックを入れてから入力してください。_x000a_" prompt="_x000a_" sqref="D5" xr:uid="{911ACA48-BCC3-4D94-AACA-8BF9AE4B4191}">
      <formula1>$J$5=TRUE</formula1>
    </dataValidation>
    <dataValidation type="custom" imeMode="halfAlpha" allowBlank="1" showInputMessage="1" showErrorMessage="1" error="「北海道」にチェックを入れてから入力してください。" sqref="D6:H7" xr:uid="{487F028E-1F0A-407D-B9EF-EEA46E9E6129}">
      <formula1>$J$5=TRUE</formula1>
    </dataValidation>
    <dataValidation type="custom" imeMode="halfAlpha" allowBlank="1" showInputMessage="1" showErrorMessage="1" error="「青森県」にチェックを入れてから入力してください。" sqref="D8:H10" xr:uid="{13AE5C2B-8BF8-4284-8837-6EF4A38E8041}">
      <formula1>$J$8=TRUE</formula1>
    </dataValidation>
    <dataValidation type="custom" imeMode="halfAlpha" allowBlank="1" showInputMessage="1" showErrorMessage="1" error="「岩手県」にチェックを入れてから入力してください。" sqref="D11:H13" xr:uid="{0F28B870-5AD4-49DB-93E1-A6318CFFD3C1}">
      <formula1>$J$11=TRUE</formula1>
    </dataValidation>
    <dataValidation type="custom" imeMode="halfAlpha" allowBlank="1" showInputMessage="1" showErrorMessage="1" error="「宮城県」にチェックを入れてから入力してください。" sqref="D14:H16" xr:uid="{946B5575-ECE8-4516-8D74-C46BED08647E}">
      <formula1>$J$14=TRUE</formula1>
    </dataValidation>
    <dataValidation type="custom" imeMode="halfAlpha" allowBlank="1" showInputMessage="1" showErrorMessage="1" error="「秋田県」にチェックを入れてから入力してください。" sqref="D17:H19" xr:uid="{D9582981-07AD-4B27-81BF-5C4050F4D914}">
      <formula1>$J$17=TRUE</formula1>
    </dataValidation>
    <dataValidation type="custom" imeMode="halfAlpha" allowBlank="1" showInputMessage="1" showErrorMessage="1" error="「山形県」にチェックを入れてから入力してください。" sqref="D20:H22" xr:uid="{8920B3B1-558E-4148-BAC8-350CC9D3F40F}">
      <formula1>$J$20=TRUE</formula1>
    </dataValidation>
    <dataValidation type="custom" imeMode="halfAlpha" allowBlank="1" showInputMessage="1" showErrorMessage="1" error="「福島県」にチェックを入れてから入力してください。" sqref="D23:H25" xr:uid="{7E0EEA57-D458-4A72-935C-2734EB095D30}">
      <formula1>$J$23=TRUE</formula1>
    </dataValidation>
    <dataValidation type="custom" imeMode="halfAlpha" allowBlank="1" showInputMessage="1" showErrorMessage="1" error="「茨城県」にチェックを入れてから入力してください。" sqref="D26:H28" xr:uid="{E0B8438B-1740-474A-8025-8304BA740060}">
      <formula1>$J$26=TRUE</formula1>
    </dataValidation>
    <dataValidation type="custom" imeMode="halfAlpha" allowBlank="1" showInputMessage="1" showErrorMessage="1" error="「栃木県」にチェックを入れてから入力してください。" sqref="D29:H31" xr:uid="{5807A257-4292-4189-841C-BE064C279171}">
      <formula1>$J$29=TRUE</formula1>
    </dataValidation>
    <dataValidation type="custom" imeMode="halfAlpha" allowBlank="1" showInputMessage="1" showErrorMessage="1" error="「群馬県」にチェックを入れてから入力してください。" sqref="D32:H34" xr:uid="{6436F22D-19EB-45E5-8D83-AC426CC8730C}">
      <formula1>$J$32=TRUE</formula1>
    </dataValidation>
    <dataValidation type="custom" imeMode="halfAlpha" allowBlank="1" showInputMessage="1" showErrorMessage="1" error="「埼玉県」にチェックを入れてから入力してください。" sqref="D35:H37" xr:uid="{A46EFE54-FED9-4222-9F4A-E8E12038C68F}">
      <formula1>$J$35=TRUE</formula1>
    </dataValidation>
    <dataValidation type="custom" imeMode="halfAlpha" allowBlank="1" showInputMessage="1" showErrorMessage="1" error="「千葉県」にチェックを入れてから入力してください。" sqref="D38:H40" xr:uid="{11C2088D-494A-4F93-9F67-FD7CDCB9EC7E}">
      <formula1>$J$38=TRUE</formula1>
    </dataValidation>
    <dataValidation type="custom" imeMode="halfAlpha" allowBlank="1" showInputMessage="1" showErrorMessage="1" error="「東京都」にチェックを入れてから入力してください。" sqref="D41:H43" xr:uid="{45A8C8EA-5177-4B8D-AF7E-3ECE3C8DBEB2}">
      <formula1>$J$41=TRUE</formula1>
    </dataValidation>
    <dataValidation type="custom" imeMode="halfAlpha" allowBlank="1" showInputMessage="1" showErrorMessage="1" error="「神奈川県」にチェックを入れてから入力してください。" sqref="D44:H46" xr:uid="{4625E134-8923-4F8C-9584-9C6E2F7EC4F2}">
      <formula1>$J$44=TRUE</formula1>
    </dataValidation>
    <dataValidation type="custom" imeMode="halfAlpha" allowBlank="1" showInputMessage="1" showErrorMessage="1" error="「新潟県」にチェックを入れてから入力してください。" sqref="D47:H49" xr:uid="{F4B6B892-CFA4-4116-BDC6-B3036F51E020}">
      <formula1>$J$47=TRUE</formula1>
    </dataValidation>
    <dataValidation type="custom" imeMode="halfAlpha" allowBlank="1" showInputMessage="1" showErrorMessage="1" error="「富山県」にチェックを入れてから入力してください。" sqref="D50:H52" xr:uid="{0233AD38-8F05-42AF-8295-DA1E448023EB}">
      <formula1>$J$50=TRUE</formula1>
    </dataValidation>
    <dataValidation type="custom" imeMode="halfAlpha" allowBlank="1" showInputMessage="1" showErrorMessage="1" error="「石川県」にチェックを入れてから入力してください。" sqref="D53:H55" xr:uid="{A5D651F7-2EFC-4ABC-B20F-842E6A4E797C}">
      <formula1>$J$53=TRUE</formula1>
    </dataValidation>
    <dataValidation type="custom" imeMode="halfAlpha" allowBlank="1" showInputMessage="1" showErrorMessage="1" error="「福井県」にチェックを入れてから入力してください。" sqref="D56:H58" xr:uid="{B4A6BF90-88B0-425B-839A-017EF9FE3486}">
      <formula1>$J$56=TRUE</formula1>
    </dataValidation>
    <dataValidation type="custom" imeMode="halfAlpha" allowBlank="1" showInputMessage="1" showErrorMessage="1" error="「山梨県」にチェックを入れてから入力してください。" sqref="D59:H61" xr:uid="{08A0E2E6-54F2-475E-BB2C-299AE8331AAE}">
      <formula1>$J$59=TRUE</formula1>
    </dataValidation>
    <dataValidation type="custom" imeMode="halfAlpha" allowBlank="1" showInputMessage="1" showErrorMessage="1" error="「長野県」にチェックを入れてから入力してください。" sqref="D62:H64" xr:uid="{5B04BA1B-3C11-4855-B865-12BB0C32C245}">
      <formula1>$J$62=TRUE</formula1>
    </dataValidation>
    <dataValidation type="custom" imeMode="halfAlpha" allowBlank="1" showInputMessage="1" showErrorMessage="1" error="「岐阜県」にチェックを入れてから入力してください。" sqref="D65:H67" xr:uid="{56FFAB51-83D5-40C8-8716-932308C0A0DD}">
      <formula1>$J$65=TRUE</formula1>
    </dataValidation>
    <dataValidation type="custom" imeMode="halfAlpha" allowBlank="1" showInputMessage="1" showErrorMessage="1" error="「静岡県」にチェックを入れてから入力してください。" sqref="D68:H70" xr:uid="{E9D6153C-3FA5-4B59-A9EA-B29B29DADF8C}">
      <formula1>$J$68=TRUE</formula1>
    </dataValidation>
    <dataValidation type="custom" imeMode="halfAlpha" allowBlank="1" showInputMessage="1" showErrorMessage="1" error="「愛知県」にチェックを入れてから入力してください。" sqref="D71:H73" xr:uid="{7035DCB3-D71A-4887-A51F-A4CFCA01E5A5}">
      <formula1>$J$71=TRUE</formula1>
    </dataValidation>
    <dataValidation type="custom" imeMode="halfAlpha" allowBlank="1" showInputMessage="1" showErrorMessage="1" error="「三重県」にチェックを入れてから入力してください。" sqref="D74:H76" xr:uid="{333D59DC-CFAA-486F-BF19-003FB84B07C5}">
      <formula1>$J$74=TRUE</formula1>
    </dataValidation>
    <dataValidation type="custom" imeMode="halfAlpha" allowBlank="1" showInputMessage="1" showErrorMessage="1" error="「滋賀県」にチェックを入れてから入力してください。" sqref="D77:H79" xr:uid="{5696E82D-B58B-4646-A6D4-5CB83E820B9D}">
      <formula1>$J$77=TRUE</formula1>
    </dataValidation>
    <dataValidation type="custom" imeMode="halfAlpha" allowBlank="1" showInputMessage="1" showErrorMessage="1" error="「京都府」にチェックを入れてから入力してください。" sqref="D80:H82" xr:uid="{0EA9B698-98D1-4D06-B44D-E8C3CA4CBCDB}">
      <formula1>$J$80=TRUE</formula1>
    </dataValidation>
    <dataValidation type="custom" imeMode="halfKatakana" allowBlank="1" showInputMessage="1" showErrorMessage="1" error="「大阪府」にチェックを入れてから入力してください。" sqref="D83:H85" xr:uid="{0E7EEB37-1B64-457A-ADBC-1C50F0E849AB}">
      <formula1>$J$83=TRUE</formula1>
    </dataValidation>
    <dataValidation type="custom" imeMode="halfAlpha" allowBlank="1" showInputMessage="1" showErrorMessage="1" error="「兵庫県」にチェックを入れてから入力してください。" sqref="D86:H88" xr:uid="{9EB8F98B-5BA8-45E9-99F1-C23C9DC16A20}">
      <formula1>$J$86=TRUE</formula1>
    </dataValidation>
    <dataValidation type="custom" imeMode="halfAlpha" allowBlank="1" showInputMessage="1" showErrorMessage="1" error="「奈良県」にチェックを入れてから入力してください。" sqref="D89:H91" xr:uid="{58705D45-4B6B-4551-9B4C-75E5FC175637}">
      <formula1>$J$89=TRUE</formula1>
    </dataValidation>
    <dataValidation type="custom" imeMode="halfAlpha" allowBlank="1" showInputMessage="1" showErrorMessage="1" error="「和歌山県」にチェックを入れてから入力してください。" sqref="D92:H94" xr:uid="{457C5D47-A061-457E-87F7-58CDF6F741C3}">
      <formula1>$J$92=TRUE</formula1>
    </dataValidation>
    <dataValidation type="custom" imeMode="halfAlpha" allowBlank="1" showInputMessage="1" showErrorMessage="1" error="「鳥取県」にチェックを入れてから入力してください。" sqref="D95:H97" xr:uid="{068964BF-06E3-4A93-BCA0-9694D7FF231E}">
      <formula1>$J$95=TRUE</formula1>
    </dataValidation>
    <dataValidation type="custom" imeMode="halfAlpha" allowBlank="1" showInputMessage="1" showErrorMessage="1" error="「島根県」にチェックを入れてから入力してください。" sqref="D98:H100" xr:uid="{D769DEEC-9621-494E-A42C-DA3893FE4074}">
      <formula1>$J$98=TRUE</formula1>
    </dataValidation>
    <dataValidation type="custom" imeMode="halfAlpha" allowBlank="1" showInputMessage="1" showErrorMessage="1" error="「岡山県」にチェックを入れてから入力してください。" sqref="D101:H103" xr:uid="{AF38FC12-EFF4-41EE-8FD8-AEB4DB05C5BE}">
      <formula1>$J$101=TRUE</formula1>
    </dataValidation>
    <dataValidation type="custom" imeMode="halfAlpha" allowBlank="1" showInputMessage="1" showErrorMessage="1" error="「広島県」にチェックを入れてから入力してください。" sqref="D104:H106" xr:uid="{5246F87B-F98F-456D-9F38-69D5B709FBD3}">
      <formula1>$J$104=TRUE</formula1>
    </dataValidation>
    <dataValidation type="custom" imeMode="halfAlpha" allowBlank="1" showInputMessage="1" showErrorMessage="1" error="「山口県」にチェックを入れてから入力してください。" sqref="D107:H109" xr:uid="{6A0CC9F2-194C-487E-92BA-A7BB6157F540}">
      <formula1>$J$107=TRUE</formula1>
    </dataValidation>
    <dataValidation type="custom" imeMode="halfAlpha" allowBlank="1" showInputMessage="1" showErrorMessage="1" error="「徳島県」にチェックを入れてから入力してください。" sqref="D110:H112" xr:uid="{B4BE5F06-7EA8-44FC-B349-72F998D24981}">
      <formula1>$J$110=TRUE</formula1>
    </dataValidation>
    <dataValidation type="custom" imeMode="halfAlpha" allowBlank="1" showInputMessage="1" showErrorMessage="1" error="「香川県」にチェックを入れてから入力してください。" sqref="D113:H115" xr:uid="{C4AACEDF-2646-444F-B868-5A5461269521}">
      <formula1>$J$113=TRUE</formula1>
    </dataValidation>
    <dataValidation type="custom" imeMode="halfAlpha" allowBlank="1" showInputMessage="1" showErrorMessage="1" error="「愛媛県」にチェックを入れてから入力してください。" sqref="D116:H118" xr:uid="{D4EEC217-9840-4982-A9F7-454803E0FD8B}">
      <formula1>$J$116=TRUE</formula1>
    </dataValidation>
    <dataValidation type="custom" imeMode="halfAlpha" allowBlank="1" showInputMessage="1" showErrorMessage="1" error="「高知県」にチェックを入れてから入力してください。" sqref="D119:H121" xr:uid="{1603113A-2521-46BB-A465-532943105DAF}">
      <formula1>$J$119=TRUE</formula1>
    </dataValidation>
    <dataValidation type="custom" imeMode="halfAlpha" allowBlank="1" showInputMessage="1" showErrorMessage="1" error="「福岡県」にチェックを入れてから入力してください。" sqref="D122:H124" xr:uid="{5D4BB0BA-D594-449B-9F81-1D5A577E1536}">
      <formula1>$J$122=TRUE</formula1>
    </dataValidation>
    <dataValidation type="custom" imeMode="halfAlpha" allowBlank="1" showInputMessage="1" showErrorMessage="1" error="「佐賀県」にチェックを入れてから入力してください。" sqref="D125:H127" xr:uid="{765ABF22-5FA9-453D-8A9B-9FACCBEABE40}">
      <formula1>$J$125=TRUE</formula1>
    </dataValidation>
    <dataValidation type="custom" imeMode="halfAlpha" allowBlank="1" showInputMessage="1" showErrorMessage="1" error="「長崎県」にチェックを入れてから入力してください。" sqref="D128:H130" xr:uid="{A8A333A1-7614-4E32-90B2-6EC5A59B150F}">
      <formula1>$J$128=TRUE</formula1>
    </dataValidation>
    <dataValidation type="custom" imeMode="halfAlpha" allowBlank="1" showInputMessage="1" showErrorMessage="1" error="「熊本県」にチェックを入れてから入力してください。" sqref="D131:H133" xr:uid="{765347A6-3272-4774-B2FF-49ABF594DB9C}">
      <formula1>$J$131=TRUE</formula1>
    </dataValidation>
    <dataValidation type="custom" imeMode="halfAlpha" allowBlank="1" showInputMessage="1" showErrorMessage="1" error="「大分県」にチェックを入れてから入力してください。" sqref="D134:H136" xr:uid="{699E6FD8-D2DD-4701-B844-23618662714E}">
      <formula1>$J$134=TRUE</formula1>
    </dataValidation>
    <dataValidation type="custom" imeMode="halfAlpha" allowBlank="1" showInputMessage="1" showErrorMessage="1" error="「宮崎県」にチェックを入れてから入力してください。" sqref="D137:H139" xr:uid="{DE9C2D53-9FEB-4124-99C9-F69270331B67}">
      <formula1>$J$137=TRUE</formula1>
    </dataValidation>
    <dataValidation type="custom" imeMode="halfAlpha" allowBlank="1" showInputMessage="1" showErrorMessage="1" error="「鹿児島県」にチェックを入れてから入力してください。" sqref="D140:H142" xr:uid="{C1BE1DCB-7A81-4DD6-BC3C-CEDA015D2AEB}">
      <formula1>$J$140=TRUE</formula1>
    </dataValidation>
    <dataValidation type="custom" imeMode="halfAlpha" allowBlank="1" showInputMessage="1" showErrorMessage="1" error="「沖縄県」にチェックを入れてから入力してください。" sqref="D143:H145" xr:uid="{3366FB2F-29AA-4614-B3D5-42AB4B3868B8}">
      <formula1>$J$143=TRUE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8" min="1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6" r:id="rId4" name="Check Box 6">
              <controlPr defaultSize="0" autoFill="0" autoLine="0" autoPict="0" altText="">
                <anchor moveWithCells="1">
                  <from>
                    <xdr:col>0</xdr:col>
                    <xdr:colOff>228600</xdr:colOff>
                    <xdr:row>8</xdr:row>
                    <xdr:rowOff>127000</xdr:rowOff>
                  </from>
                  <to>
                    <xdr:col>0</xdr:col>
                    <xdr:colOff>419100</xdr:colOff>
                    <xdr:row>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5" name="Check Box 7">
              <controlPr defaultSize="0" autoFill="0" autoLine="0" autoPict="0">
                <anchor moveWithCells="1">
                  <from>
                    <xdr:col>0</xdr:col>
                    <xdr:colOff>908050</xdr:colOff>
                    <xdr:row>8</xdr:row>
                    <xdr:rowOff>127000</xdr:rowOff>
                  </from>
                  <to>
                    <xdr:col>0</xdr:col>
                    <xdr:colOff>1162050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8" r:id="rId6" name="Check Box 8">
              <controlPr defaultSize="0" autoFill="0" autoLine="0" autoPict="0">
                <anchor moveWithCells="1">
                  <from>
                    <xdr:col>0</xdr:col>
                    <xdr:colOff>1625600</xdr:colOff>
                    <xdr:row>8</xdr:row>
                    <xdr:rowOff>107950</xdr:rowOff>
                  </from>
                  <to>
                    <xdr:col>0</xdr:col>
                    <xdr:colOff>1854200</xdr:colOff>
                    <xdr:row>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9" r:id="rId7" name="Check Box 9">
              <controlPr defaultSize="0" autoFill="0" autoLine="0" autoPict="0">
                <anchor moveWithCells="1">
                  <from>
                    <xdr:col>0</xdr:col>
                    <xdr:colOff>2343150</xdr:colOff>
                    <xdr:row>8</xdr:row>
                    <xdr:rowOff>95250</xdr:rowOff>
                  </from>
                  <to>
                    <xdr:col>0</xdr:col>
                    <xdr:colOff>2584450</xdr:colOff>
                    <xdr:row>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0" r:id="rId8" name="Check Box 10">
              <controlPr defaultSize="0" autoFill="0" autoLine="0" autoPict="0">
                <anchor moveWithCells="1">
                  <from>
                    <xdr:col>0</xdr:col>
                    <xdr:colOff>3098800</xdr:colOff>
                    <xdr:row>8</xdr:row>
                    <xdr:rowOff>101600</xdr:rowOff>
                  </from>
                  <to>
                    <xdr:col>0</xdr:col>
                    <xdr:colOff>3308350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9" name="Check Box 11">
              <controlPr defaultSize="0" autoFill="0" autoLine="0" autoPict="0">
                <anchor moveWithCells="1">
                  <from>
                    <xdr:col>0</xdr:col>
                    <xdr:colOff>222250</xdr:colOff>
                    <xdr:row>9</xdr:row>
                    <xdr:rowOff>120650</xdr:rowOff>
                  </from>
                  <to>
                    <xdr:col>0</xdr:col>
                    <xdr:colOff>425450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10" name="Check Box 12">
              <controlPr defaultSize="0" autoFill="0" autoLine="0" autoPict="0">
                <anchor moveWithCells="1">
                  <from>
                    <xdr:col>0</xdr:col>
                    <xdr:colOff>908050</xdr:colOff>
                    <xdr:row>9</xdr:row>
                    <xdr:rowOff>120650</xdr:rowOff>
                  </from>
                  <to>
                    <xdr:col>0</xdr:col>
                    <xdr:colOff>1117600</xdr:colOff>
                    <xdr:row>10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11" name="Check Box 13">
              <controlPr defaultSize="0" autoFill="0" autoLine="0" autoPict="0">
                <anchor moveWithCells="1">
                  <from>
                    <xdr:col>0</xdr:col>
                    <xdr:colOff>1625600</xdr:colOff>
                    <xdr:row>9</xdr:row>
                    <xdr:rowOff>133350</xdr:rowOff>
                  </from>
                  <to>
                    <xdr:col>0</xdr:col>
                    <xdr:colOff>1835150</xdr:colOff>
                    <xdr:row>10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4" r:id="rId12" name="Check Box 14">
              <controlPr defaultSize="0" autoFill="0" autoLine="0" autoPict="0">
                <anchor moveWithCells="1">
                  <from>
                    <xdr:col>0</xdr:col>
                    <xdr:colOff>2349500</xdr:colOff>
                    <xdr:row>9</xdr:row>
                    <xdr:rowOff>114300</xdr:rowOff>
                  </from>
                  <to>
                    <xdr:col>0</xdr:col>
                    <xdr:colOff>2565400</xdr:colOff>
                    <xdr:row>10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5" r:id="rId13" name="Check Box 15">
              <controlPr defaultSize="0" autoFill="0" autoLine="0" autoPict="0">
                <anchor moveWithCells="1">
                  <from>
                    <xdr:col>0</xdr:col>
                    <xdr:colOff>3092450</xdr:colOff>
                    <xdr:row>9</xdr:row>
                    <xdr:rowOff>120650</xdr:rowOff>
                  </from>
                  <to>
                    <xdr:col>0</xdr:col>
                    <xdr:colOff>3314700</xdr:colOff>
                    <xdr:row>10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6" r:id="rId14" name="Check Box 16">
              <controlPr defaultSize="0" autoFill="0" autoLine="0" autoPict="0">
                <anchor moveWithCells="1">
                  <from>
                    <xdr:col>0</xdr:col>
                    <xdr:colOff>222250</xdr:colOff>
                    <xdr:row>10</xdr:row>
                    <xdr:rowOff>114300</xdr:rowOff>
                  </from>
                  <to>
                    <xdr:col>0</xdr:col>
                    <xdr:colOff>431800</xdr:colOff>
                    <xdr:row>11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15" name="Check Box 17">
              <controlPr defaultSize="0" autoFill="0" autoLine="0" autoPict="0">
                <anchor moveWithCells="1">
                  <from>
                    <xdr:col>0</xdr:col>
                    <xdr:colOff>908050</xdr:colOff>
                    <xdr:row>10</xdr:row>
                    <xdr:rowOff>114300</xdr:rowOff>
                  </from>
                  <to>
                    <xdr:col>0</xdr:col>
                    <xdr:colOff>1079500</xdr:colOff>
                    <xdr:row>11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8" r:id="rId16" name="Check Box 18">
              <controlPr defaultSize="0" autoFill="0" autoLine="0" autoPict="0">
                <anchor moveWithCells="1">
                  <from>
                    <xdr:col>0</xdr:col>
                    <xdr:colOff>1625600</xdr:colOff>
                    <xdr:row>10</xdr:row>
                    <xdr:rowOff>127000</xdr:rowOff>
                  </from>
                  <to>
                    <xdr:col>0</xdr:col>
                    <xdr:colOff>1835150</xdr:colOff>
                    <xdr:row>11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9" r:id="rId17" name="Check Box 19">
              <controlPr defaultSize="0" autoFill="0" autoLine="0" autoPict="0">
                <anchor moveWithCells="1">
                  <from>
                    <xdr:col>0</xdr:col>
                    <xdr:colOff>2355850</xdr:colOff>
                    <xdr:row>10</xdr:row>
                    <xdr:rowOff>114300</xdr:rowOff>
                  </from>
                  <to>
                    <xdr:col>0</xdr:col>
                    <xdr:colOff>2578100</xdr:colOff>
                    <xdr:row>11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0" r:id="rId18" name="Check Box 20">
              <controlPr defaultSize="0" autoFill="0" autoLine="0" autoPict="0">
                <anchor moveWithCells="1">
                  <from>
                    <xdr:col>0</xdr:col>
                    <xdr:colOff>3105150</xdr:colOff>
                    <xdr:row>10</xdr:row>
                    <xdr:rowOff>114300</xdr:rowOff>
                  </from>
                  <to>
                    <xdr:col>0</xdr:col>
                    <xdr:colOff>3308350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1" r:id="rId19" name="Check Box 21">
              <controlPr defaultSize="0" autoFill="0" autoLine="0" autoPict="0">
                <anchor moveWithCells="1">
                  <from>
                    <xdr:col>0</xdr:col>
                    <xdr:colOff>222250</xdr:colOff>
                    <xdr:row>11</xdr:row>
                    <xdr:rowOff>139700</xdr:rowOff>
                  </from>
                  <to>
                    <xdr:col>0</xdr:col>
                    <xdr:colOff>431800</xdr:colOff>
                    <xdr:row>12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2" r:id="rId20" name="Check Box 22">
              <controlPr defaultSize="0" autoFill="0" autoLine="0" autoPict="0">
                <anchor moveWithCells="1">
                  <from>
                    <xdr:col>0</xdr:col>
                    <xdr:colOff>908050</xdr:colOff>
                    <xdr:row>11</xdr:row>
                    <xdr:rowOff>120650</xdr:rowOff>
                  </from>
                  <to>
                    <xdr:col>0</xdr:col>
                    <xdr:colOff>1136650</xdr:colOff>
                    <xdr:row>12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3" r:id="rId21" name="Check Box 23">
              <controlPr defaultSize="0" autoFill="0" autoLine="0" autoPict="0">
                <anchor moveWithCells="1">
                  <from>
                    <xdr:col>0</xdr:col>
                    <xdr:colOff>1631950</xdr:colOff>
                    <xdr:row>11</xdr:row>
                    <xdr:rowOff>120650</xdr:rowOff>
                  </from>
                  <to>
                    <xdr:col>0</xdr:col>
                    <xdr:colOff>1841500</xdr:colOff>
                    <xdr:row>12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22" name="Check Box 24">
              <controlPr defaultSize="0" autoFill="0" autoLine="0" autoPict="0">
                <anchor moveWithCells="1">
                  <from>
                    <xdr:col>0</xdr:col>
                    <xdr:colOff>2324100</xdr:colOff>
                    <xdr:row>11</xdr:row>
                    <xdr:rowOff>114300</xdr:rowOff>
                  </from>
                  <to>
                    <xdr:col>0</xdr:col>
                    <xdr:colOff>2546350</xdr:colOff>
                    <xdr:row>12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23" name="Check Box 25">
              <controlPr defaultSize="0" autoFill="0" autoLine="0" autoPict="0">
                <anchor moveWithCells="1">
                  <from>
                    <xdr:col>0</xdr:col>
                    <xdr:colOff>3098800</xdr:colOff>
                    <xdr:row>11</xdr:row>
                    <xdr:rowOff>158750</xdr:rowOff>
                  </from>
                  <to>
                    <xdr:col>0</xdr:col>
                    <xdr:colOff>3314700</xdr:colOff>
                    <xdr:row>12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6" r:id="rId24" name="Check Box 26">
              <controlPr defaultSize="0" autoFill="0" autoLine="0" autoPict="0">
                <anchor moveWithCells="1">
                  <from>
                    <xdr:col>0</xdr:col>
                    <xdr:colOff>222250</xdr:colOff>
                    <xdr:row>12</xdr:row>
                    <xdr:rowOff>146050</xdr:rowOff>
                  </from>
                  <to>
                    <xdr:col>0</xdr:col>
                    <xdr:colOff>431800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7" r:id="rId25" name="Check Box 27">
              <controlPr defaultSize="0" autoFill="0" autoLine="0" autoPict="0">
                <anchor moveWithCells="1">
                  <from>
                    <xdr:col>0</xdr:col>
                    <xdr:colOff>908050</xdr:colOff>
                    <xdr:row>12</xdr:row>
                    <xdr:rowOff>146050</xdr:rowOff>
                  </from>
                  <to>
                    <xdr:col>0</xdr:col>
                    <xdr:colOff>1130300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8" r:id="rId26" name="Check Box 28">
              <controlPr defaultSize="0" autoFill="0" autoLine="0" autoPict="0">
                <anchor moveWithCells="1">
                  <from>
                    <xdr:col>0</xdr:col>
                    <xdr:colOff>1619250</xdr:colOff>
                    <xdr:row>12</xdr:row>
                    <xdr:rowOff>152400</xdr:rowOff>
                  </from>
                  <to>
                    <xdr:col>0</xdr:col>
                    <xdr:colOff>1828800</xdr:colOff>
                    <xdr:row>13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9" r:id="rId27" name="Check Box 29">
              <controlPr defaultSize="0" autoFill="0" autoLine="0" autoPict="0">
                <anchor moveWithCells="1">
                  <from>
                    <xdr:col>0</xdr:col>
                    <xdr:colOff>2317750</xdr:colOff>
                    <xdr:row>12</xdr:row>
                    <xdr:rowOff>146050</xdr:rowOff>
                  </from>
                  <to>
                    <xdr:col>0</xdr:col>
                    <xdr:colOff>2533650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0" r:id="rId28" name="Check Box 30">
              <controlPr defaultSize="0" autoFill="0" autoLine="0" autoPict="0">
                <anchor moveWithCells="1">
                  <from>
                    <xdr:col>0</xdr:col>
                    <xdr:colOff>3098800</xdr:colOff>
                    <xdr:row>12</xdr:row>
                    <xdr:rowOff>146050</xdr:rowOff>
                  </from>
                  <to>
                    <xdr:col>0</xdr:col>
                    <xdr:colOff>3308350</xdr:colOff>
                    <xdr:row>13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1" r:id="rId29" name="Check Box 31">
              <controlPr defaultSize="0" autoFill="0" autoLine="0" autoPict="0">
                <anchor moveWithCells="1">
                  <from>
                    <xdr:col>0</xdr:col>
                    <xdr:colOff>222250</xdr:colOff>
                    <xdr:row>13</xdr:row>
                    <xdr:rowOff>171450</xdr:rowOff>
                  </from>
                  <to>
                    <xdr:col>0</xdr:col>
                    <xdr:colOff>431800</xdr:colOff>
                    <xdr:row>14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2" r:id="rId30" name="Check Box 32">
              <controlPr defaultSize="0" autoFill="0" autoLine="0" autoPict="0">
                <anchor moveWithCells="1">
                  <from>
                    <xdr:col>0</xdr:col>
                    <xdr:colOff>914400</xdr:colOff>
                    <xdr:row>13</xdr:row>
                    <xdr:rowOff>177800</xdr:rowOff>
                  </from>
                  <to>
                    <xdr:col>0</xdr:col>
                    <xdr:colOff>1117600</xdr:colOff>
                    <xdr:row>14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3" r:id="rId31" name="Check Box 33">
              <controlPr defaultSize="0" autoFill="0" autoLine="0" autoPict="0">
                <anchor moveWithCells="1">
                  <from>
                    <xdr:col>0</xdr:col>
                    <xdr:colOff>1619250</xdr:colOff>
                    <xdr:row>13</xdr:row>
                    <xdr:rowOff>133350</xdr:rowOff>
                  </from>
                  <to>
                    <xdr:col>0</xdr:col>
                    <xdr:colOff>1828800</xdr:colOff>
                    <xdr:row>14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4" r:id="rId32" name="Check Box 34">
              <controlPr defaultSize="0" autoFill="0" autoLine="0" autoPict="0">
                <anchor moveWithCells="1">
                  <from>
                    <xdr:col>0</xdr:col>
                    <xdr:colOff>2336800</xdr:colOff>
                    <xdr:row>13</xdr:row>
                    <xdr:rowOff>152400</xdr:rowOff>
                  </from>
                  <to>
                    <xdr:col>0</xdr:col>
                    <xdr:colOff>2540000</xdr:colOff>
                    <xdr:row>14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5" r:id="rId33" name="Check Box 35">
              <controlPr defaultSize="0" autoFill="0" autoLine="0" autoPict="0">
                <anchor moveWithCells="1">
                  <from>
                    <xdr:col>0</xdr:col>
                    <xdr:colOff>3105150</xdr:colOff>
                    <xdr:row>13</xdr:row>
                    <xdr:rowOff>152400</xdr:rowOff>
                  </from>
                  <to>
                    <xdr:col>0</xdr:col>
                    <xdr:colOff>3314700</xdr:colOff>
                    <xdr:row>14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6" r:id="rId34" name="Check Box 36">
              <controlPr defaultSize="0" autoFill="0" autoLine="0" autoPict="0">
                <anchor moveWithCells="1">
                  <from>
                    <xdr:col>0</xdr:col>
                    <xdr:colOff>222250</xdr:colOff>
                    <xdr:row>14</xdr:row>
                    <xdr:rowOff>165100</xdr:rowOff>
                  </from>
                  <to>
                    <xdr:col>0</xdr:col>
                    <xdr:colOff>431800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7" r:id="rId35" name="Check Box 37">
              <controlPr defaultSize="0" autoFill="0" autoLine="0" autoPict="0">
                <anchor moveWithCells="1">
                  <from>
                    <xdr:col>0</xdr:col>
                    <xdr:colOff>920750</xdr:colOff>
                    <xdr:row>14</xdr:row>
                    <xdr:rowOff>196850</xdr:rowOff>
                  </from>
                  <to>
                    <xdr:col>0</xdr:col>
                    <xdr:colOff>1130300</xdr:colOff>
                    <xdr:row>15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8" r:id="rId36" name="Check Box 38">
              <controlPr defaultSize="0" autoFill="0" autoLine="0" autoPict="0">
                <anchor moveWithCells="1">
                  <from>
                    <xdr:col>0</xdr:col>
                    <xdr:colOff>1625600</xdr:colOff>
                    <xdr:row>14</xdr:row>
                    <xdr:rowOff>190500</xdr:rowOff>
                  </from>
                  <to>
                    <xdr:col>0</xdr:col>
                    <xdr:colOff>1828800</xdr:colOff>
                    <xdr:row>15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9" r:id="rId37" name="Check Box 39">
              <controlPr defaultSize="0" autoFill="0" autoLine="0" autoPict="0">
                <anchor moveWithCells="1">
                  <from>
                    <xdr:col>0</xdr:col>
                    <xdr:colOff>2330450</xdr:colOff>
                    <xdr:row>14</xdr:row>
                    <xdr:rowOff>171450</xdr:rowOff>
                  </from>
                  <to>
                    <xdr:col>0</xdr:col>
                    <xdr:colOff>2546350</xdr:colOff>
                    <xdr:row>15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0" r:id="rId38" name="Check Box 40">
              <controlPr defaultSize="0" autoFill="0" autoLine="0" autoPict="0">
                <anchor moveWithCells="1">
                  <from>
                    <xdr:col>0</xdr:col>
                    <xdr:colOff>3105150</xdr:colOff>
                    <xdr:row>14</xdr:row>
                    <xdr:rowOff>158750</xdr:rowOff>
                  </from>
                  <to>
                    <xdr:col>0</xdr:col>
                    <xdr:colOff>3308350</xdr:colOff>
                    <xdr:row>15</xdr:row>
                    <xdr:rowOff>158750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1" r:id="rId39" name="Check Box 41">
              <controlPr defaultSize="0" autoFill="0" autoLine="0" autoPict="0">
                <anchor moveWithCells="1">
                  <from>
                    <xdr:col>0</xdr:col>
                    <xdr:colOff>222250</xdr:colOff>
                    <xdr:row>15</xdr:row>
                    <xdr:rowOff>184150</xdr:rowOff>
                  </from>
                  <to>
                    <xdr:col>0</xdr:col>
                    <xdr:colOff>450850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2" r:id="rId40" name="Check Box 42">
              <controlPr defaultSize="0" autoFill="0" autoLine="0" autoPict="0">
                <anchor moveWithCells="1">
                  <from>
                    <xdr:col>0</xdr:col>
                    <xdr:colOff>908050</xdr:colOff>
                    <xdr:row>15</xdr:row>
                    <xdr:rowOff>209550</xdr:rowOff>
                  </from>
                  <to>
                    <xdr:col>0</xdr:col>
                    <xdr:colOff>1136650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3" r:id="rId41" name="Check Box 43">
              <controlPr defaultSize="0" autoFill="0" autoLine="0" autoPict="0">
                <anchor moveWithCells="1">
                  <from>
                    <xdr:col>0</xdr:col>
                    <xdr:colOff>1625600</xdr:colOff>
                    <xdr:row>15</xdr:row>
                    <xdr:rowOff>190500</xdr:rowOff>
                  </from>
                  <to>
                    <xdr:col>0</xdr:col>
                    <xdr:colOff>1847850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4" r:id="rId42" name="Check Box 44">
              <controlPr defaultSize="0" autoFill="0" autoLine="0" autoPict="0">
                <anchor moveWithCells="1">
                  <from>
                    <xdr:col>0</xdr:col>
                    <xdr:colOff>2336800</xdr:colOff>
                    <xdr:row>15</xdr:row>
                    <xdr:rowOff>196850</xdr:rowOff>
                  </from>
                  <to>
                    <xdr:col>0</xdr:col>
                    <xdr:colOff>2546350</xdr:colOff>
                    <xdr:row>16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5" r:id="rId43" name="Check Box 45">
              <controlPr defaultSize="0" autoFill="0" autoLine="0" autoPict="0">
                <anchor moveWithCells="1">
                  <from>
                    <xdr:col>0</xdr:col>
                    <xdr:colOff>3111500</xdr:colOff>
                    <xdr:row>15</xdr:row>
                    <xdr:rowOff>171450</xdr:rowOff>
                  </from>
                  <to>
                    <xdr:col>0</xdr:col>
                    <xdr:colOff>3314700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6" r:id="rId44" name="Check Box 46">
              <controlPr defaultSize="0" autoFill="0" autoLine="0" autoPict="0">
                <anchor moveWithCells="1">
                  <from>
                    <xdr:col>0</xdr:col>
                    <xdr:colOff>222250</xdr:colOff>
                    <xdr:row>16</xdr:row>
                    <xdr:rowOff>196850</xdr:rowOff>
                  </from>
                  <to>
                    <xdr:col>0</xdr:col>
                    <xdr:colOff>431800</xdr:colOff>
                    <xdr:row>17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7" r:id="rId45" name="Check Box 47">
              <controlPr defaultSize="0" autoFill="0" autoLine="0" autoPict="0">
                <anchor moveWithCells="1">
                  <from>
                    <xdr:col>0</xdr:col>
                    <xdr:colOff>920750</xdr:colOff>
                    <xdr:row>16</xdr:row>
                    <xdr:rowOff>222250</xdr:rowOff>
                  </from>
                  <to>
                    <xdr:col>0</xdr:col>
                    <xdr:colOff>1111250</xdr:colOff>
                    <xdr:row>17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8" r:id="rId46" name="Check Box 48">
              <controlPr defaultSize="0" autoFill="0" autoLine="0" autoPict="0">
                <anchor moveWithCells="1">
                  <from>
                    <xdr:col>0</xdr:col>
                    <xdr:colOff>1606550</xdr:colOff>
                    <xdr:row>16</xdr:row>
                    <xdr:rowOff>203200</xdr:rowOff>
                  </from>
                  <to>
                    <xdr:col>0</xdr:col>
                    <xdr:colOff>1809750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9" r:id="rId47" name="Check Box 49">
              <controlPr defaultSize="0" autoFill="0" autoLine="0" autoPict="0">
                <anchor moveWithCells="1">
                  <from>
                    <xdr:col>0</xdr:col>
                    <xdr:colOff>2330450</xdr:colOff>
                    <xdr:row>16</xdr:row>
                    <xdr:rowOff>184150</xdr:rowOff>
                  </from>
                  <to>
                    <xdr:col>0</xdr:col>
                    <xdr:colOff>2527300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0" r:id="rId48" name="Check Box 50">
              <controlPr defaultSize="0" autoFill="0" autoLine="0" autoPict="0">
                <anchor moveWithCells="1">
                  <from>
                    <xdr:col>0</xdr:col>
                    <xdr:colOff>3092450</xdr:colOff>
                    <xdr:row>16</xdr:row>
                    <xdr:rowOff>190500</xdr:rowOff>
                  </from>
                  <to>
                    <xdr:col>0</xdr:col>
                    <xdr:colOff>3308350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1" r:id="rId49" name="Check Box 51">
              <controlPr defaultSize="0" autoFill="0" autoLine="0" autoPict="0">
                <anchor moveWithCells="1">
                  <from>
                    <xdr:col>0</xdr:col>
                    <xdr:colOff>222250</xdr:colOff>
                    <xdr:row>17</xdr:row>
                    <xdr:rowOff>196850</xdr:rowOff>
                  </from>
                  <to>
                    <xdr:col>0</xdr:col>
                    <xdr:colOff>438150</xdr:colOff>
                    <xdr:row>18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3" r:id="rId50" name="Check Box 53">
              <controlPr defaultSize="0" autoFill="0" autoLine="0" autoPict="0">
                <anchor moveWithCells="1">
                  <from>
                    <xdr:col>0</xdr:col>
                    <xdr:colOff>209550</xdr:colOff>
                    <xdr:row>5</xdr:row>
                    <xdr:rowOff>165100</xdr:rowOff>
                  </from>
                  <to>
                    <xdr:col>0</xdr:col>
                    <xdr:colOff>431800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57" operator="notEqual" id="{E866B40C-FE4B-4CD4-A79E-AAB8599AD291}">
            <xm:f>'ZEH普及実績 追加報告'!$L$6</xm:f>
            <x14:dxf>
              <fill>
                <patternFill>
                  <bgColor rgb="FFFF5050"/>
                </patternFill>
              </fill>
            </x14:dxf>
          </x14:cfRule>
          <xm:sqref>D146</xm:sqref>
        </x14:conditionalFormatting>
        <x14:conditionalFormatting xmlns:xm="http://schemas.microsoft.com/office/excel/2006/main">
          <x14:cfRule type="cellIs" priority="156" operator="notEqual" id="{4D28C273-BC56-4CCC-9587-8B25F65ED845}">
            <xm:f>'ZEH普及実績 追加報告'!$L$7</xm:f>
            <x14:dxf>
              <fill>
                <patternFill>
                  <bgColor rgb="FFFF5050"/>
                </patternFill>
              </fill>
            </x14:dxf>
          </x14:cfRule>
          <xm:sqref>D147</xm:sqref>
        </x14:conditionalFormatting>
        <x14:conditionalFormatting xmlns:xm="http://schemas.microsoft.com/office/excel/2006/main">
          <x14:cfRule type="cellIs" priority="155" operator="notEqual" id="{CA12EBDA-84CE-4920-97D9-FFC66D3C74C1}">
            <xm:f>'ZEH普及実績 追加報告'!$L$34</xm:f>
            <x14:dxf>
              <fill>
                <patternFill>
                  <bgColor rgb="FFFF5050"/>
                </patternFill>
              </fill>
            </x14:dxf>
          </x14:cfRule>
          <xm:sqref>D148</xm:sqref>
        </x14:conditionalFormatting>
        <x14:conditionalFormatting xmlns:xm="http://schemas.microsoft.com/office/excel/2006/main">
          <x14:cfRule type="cellIs" priority="154" operator="notEqual" id="{169B02E9-80B0-44BF-AEEE-03C5B02EED05}">
            <xm:f>'ZEH普及実績 追加報告'!$L$9</xm:f>
            <x14:dxf>
              <fill>
                <patternFill>
                  <bgColor rgb="FFFF5050"/>
                </patternFill>
              </fill>
            </x14:dxf>
          </x14:cfRule>
          <xm:sqref>E146</xm:sqref>
        </x14:conditionalFormatting>
        <x14:conditionalFormatting xmlns:xm="http://schemas.microsoft.com/office/excel/2006/main">
          <x14:cfRule type="cellIs" priority="153" operator="notEqual" id="{C90BA546-7097-4CA4-AAC9-69DC9B72047E}">
            <xm:f>'ZEH普及実績 追加報告'!$L$10</xm:f>
            <x14:dxf>
              <fill>
                <patternFill>
                  <bgColor rgb="FFFF5050"/>
                </patternFill>
              </fill>
            </x14:dxf>
          </x14:cfRule>
          <xm:sqref>E147</xm:sqref>
        </x14:conditionalFormatting>
        <x14:conditionalFormatting xmlns:xm="http://schemas.microsoft.com/office/excel/2006/main">
          <x14:cfRule type="cellIs" priority="152" operator="notEqual" id="{A8C7D41D-81BC-4A6C-9DAF-84FC99E4399E}">
            <xm:f>'ZEH普及実績 追加報告'!$L$35</xm:f>
            <x14:dxf>
              <fill>
                <patternFill>
                  <bgColor rgb="FFFF5050"/>
                </patternFill>
              </fill>
            </x14:dxf>
          </x14:cfRule>
          <xm:sqref>E148</xm:sqref>
        </x14:conditionalFormatting>
        <x14:conditionalFormatting xmlns:xm="http://schemas.microsoft.com/office/excel/2006/main">
          <x14:cfRule type="cellIs" priority="151" operator="notEqual" id="{EF80FDEA-4A59-4F55-A6FF-0A4358F97F25}">
            <xm:f>'ZEH普及実績 追加報告'!$L$12</xm:f>
            <x14:dxf>
              <fill>
                <patternFill>
                  <bgColor rgb="FFFF5050"/>
                </patternFill>
              </fill>
            </x14:dxf>
          </x14:cfRule>
          <xm:sqref>F146</xm:sqref>
        </x14:conditionalFormatting>
        <x14:conditionalFormatting xmlns:xm="http://schemas.microsoft.com/office/excel/2006/main">
          <x14:cfRule type="cellIs" priority="150" operator="notEqual" id="{583A1588-876F-4BFA-BB82-CB54207B473C}">
            <xm:f>'ZEH普及実績 追加報告'!$L$13</xm:f>
            <x14:dxf>
              <fill>
                <patternFill>
                  <bgColor rgb="FFFF5050"/>
                </patternFill>
              </fill>
            </x14:dxf>
          </x14:cfRule>
          <xm:sqref>F147</xm:sqref>
        </x14:conditionalFormatting>
        <x14:conditionalFormatting xmlns:xm="http://schemas.microsoft.com/office/excel/2006/main">
          <x14:cfRule type="cellIs" priority="149" operator="notEqual" id="{81675A9A-9D00-42D6-8655-44A8CF01A732}">
            <xm:f>'ZEH普及実績 追加報告'!$L$36</xm:f>
            <x14:dxf>
              <fill>
                <patternFill>
                  <bgColor rgb="FFFF5050"/>
                </patternFill>
              </fill>
            </x14:dxf>
          </x14:cfRule>
          <xm:sqref>F148</xm:sqref>
        </x14:conditionalFormatting>
        <x14:conditionalFormatting xmlns:xm="http://schemas.microsoft.com/office/excel/2006/main">
          <x14:cfRule type="cellIs" priority="148" operator="notEqual" id="{DC7088E7-899B-4681-AF02-C39D6EB08E13}">
            <xm:f>'ZEH普及実績 追加報告'!$L$18</xm:f>
            <x14:dxf>
              <fill>
                <patternFill>
                  <bgColor rgb="FFFF5050"/>
                </patternFill>
              </fill>
            </x14:dxf>
          </x14:cfRule>
          <xm:sqref>G146</xm:sqref>
        </x14:conditionalFormatting>
        <x14:conditionalFormatting xmlns:xm="http://schemas.microsoft.com/office/excel/2006/main">
          <x14:cfRule type="cellIs" priority="147" operator="notEqual" id="{75E447A0-693B-49A0-B28E-F81606A262B1}">
            <xm:f>'ZEH普及実績 追加報告'!$L$19</xm:f>
            <x14:dxf>
              <fill>
                <patternFill>
                  <bgColor rgb="FFFF5050"/>
                </patternFill>
              </fill>
            </x14:dxf>
          </x14:cfRule>
          <xm:sqref>G147</xm:sqref>
        </x14:conditionalFormatting>
        <x14:conditionalFormatting xmlns:xm="http://schemas.microsoft.com/office/excel/2006/main">
          <x14:cfRule type="cellIs" priority="146" operator="notEqual" id="{E22D1D00-CD40-4EA7-9DCC-E8EA8B3E31E9}">
            <xm:f>'ZEH普及実績 追加報告'!$L$38</xm:f>
            <x14:dxf>
              <fill>
                <patternFill>
                  <bgColor rgb="FFFF5050"/>
                </patternFill>
              </fill>
            </x14:dxf>
          </x14:cfRule>
          <xm:sqref>G148</xm:sqref>
        </x14:conditionalFormatting>
        <x14:conditionalFormatting xmlns:xm="http://schemas.microsoft.com/office/excel/2006/main">
          <x14:cfRule type="cellIs" priority="145" operator="notEqual" id="{F9C59072-0508-4B88-A56A-1FBAF54EDF6A}">
            <xm:f>'ZEH普及実績 追加報告'!$L$24</xm:f>
            <x14:dxf>
              <fill>
                <patternFill>
                  <bgColor rgb="FFFF5050"/>
                </patternFill>
              </fill>
            </x14:dxf>
          </x14:cfRule>
          <xm:sqref>H146</xm:sqref>
        </x14:conditionalFormatting>
        <x14:conditionalFormatting xmlns:xm="http://schemas.microsoft.com/office/excel/2006/main">
          <x14:cfRule type="cellIs" priority="144" operator="notEqual" id="{E255A5D7-581B-4DD9-839C-B9D13F8335EA}">
            <xm:f>'ZEH普及実績 追加報告'!$L$25</xm:f>
            <x14:dxf>
              <fill>
                <patternFill>
                  <bgColor rgb="FFFF5050"/>
                </patternFill>
              </fill>
            </x14:dxf>
          </x14:cfRule>
          <xm:sqref>H147</xm:sqref>
        </x14:conditionalFormatting>
        <x14:conditionalFormatting xmlns:xm="http://schemas.microsoft.com/office/excel/2006/main">
          <x14:cfRule type="cellIs" priority="143" operator="notEqual" id="{54B145A2-4796-4DF6-B8B1-DD2403F92CD8}">
            <xm:f>'ZEH普及実績 追加報告'!$L$40</xm:f>
            <x14:dxf>
              <fill>
                <patternFill>
                  <bgColor rgb="FFFF5050"/>
                </patternFill>
              </fill>
            </x14:dxf>
          </x14:cfRule>
          <xm:sqref>H148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83743-BD83-4A64-B987-2312CD30C6B7}">
  <sheetPr codeName="Sheet1"/>
  <dimension ref="B1:H101"/>
  <sheetViews>
    <sheetView showGridLines="0" zoomScale="90" zoomScaleNormal="90" workbookViewId="0">
      <selection activeCell="B5" sqref="B5"/>
    </sheetView>
  </sheetViews>
  <sheetFormatPr defaultColWidth="8.81640625" defaultRowHeight="18" x14ac:dyDescent="0.2"/>
  <cols>
    <col min="1" max="1" width="2.36328125" style="80" customWidth="1"/>
    <col min="2" max="3" width="42.6328125" style="80" customWidth="1"/>
    <col min="4" max="4" width="18.1796875" style="80" customWidth="1"/>
    <col min="5" max="5" width="7.26953125" style="95" customWidth="1"/>
    <col min="6" max="7" width="42.6328125" style="80" customWidth="1"/>
    <col min="8" max="8" width="18.1796875" style="80" customWidth="1"/>
    <col min="9" max="16384" width="8.81640625" style="80"/>
  </cols>
  <sheetData>
    <row r="1" spans="2:8" ht="114.5" customHeight="1" x14ac:dyDescent="0.2">
      <c r="B1" s="81"/>
      <c r="C1" s="81"/>
      <c r="D1" s="81"/>
      <c r="E1" s="82"/>
      <c r="F1" s="81"/>
      <c r="G1" s="81"/>
      <c r="H1" s="81"/>
    </row>
    <row r="2" spans="2:8" ht="19" customHeight="1" x14ac:dyDescent="0.2">
      <c r="B2" s="83" t="s">
        <v>230</v>
      </c>
      <c r="C2" s="62"/>
      <c r="D2" s="62"/>
      <c r="E2" s="62"/>
      <c r="F2" s="84" t="s">
        <v>214</v>
      </c>
      <c r="G2" s="62"/>
      <c r="H2" s="81"/>
    </row>
    <row r="3" spans="2:8" x14ac:dyDescent="0.2">
      <c r="B3" s="85" t="s">
        <v>205</v>
      </c>
      <c r="C3" s="85" t="s">
        <v>42</v>
      </c>
      <c r="D3" s="160" t="s">
        <v>48</v>
      </c>
      <c r="E3" s="71"/>
      <c r="F3" s="105" t="s">
        <v>205</v>
      </c>
      <c r="G3" s="105" t="s">
        <v>42</v>
      </c>
      <c r="H3" s="161" t="s">
        <v>215</v>
      </c>
    </row>
    <row r="4" spans="2:8" x14ac:dyDescent="0.2">
      <c r="B4" s="86" t="s">
        <v>132</v>
      </c>
      <c r="C4" s="86" t="s">
        <v>132</v>
      </c>
      <c r="D4" s="160"/>
      <c r="E4" s="82"/>
      <c r="F4" s="86" t="s">
        <v>132</v>
      </c>
      <c r="G4" s="86" t="s">
        <v>132</v>
      </c>
      <c r="H4" s="162"/>
    </row>
    <row r="5" spans="2:8" ht="15.5" customHeight="1" x14ac:dyDescent="0.2">
      <c r="B5" s="58"/>
      <c r="C5" s="59"/>
      <c r="D5" s="59"/>
      <c r="E5" s="82"/>
      <c r="F5" s="88" t="s">
        <v>216</v>
      </c>
      <c r="G5" s="89"/>
      <c r="H5" s="90" t="s">
        <v>210</v>
      </c>
    </row>
    <row r="6" spans="2:8" ht="16" customHeight="1" x14ac:dyDescent="0.2">
      <c r="B6" s="96"/>
      <c r="C6" s="58"/>
      <c r="D6" s="59"/>
      <c r="E6" s="91"/>
      <c r="F6" s="90" t="s">
        <v>217</v>
      </c>
      <c r="G6" s="92"/>
      <c r="H6" s="90" t="s">
        <v>210</v>
      </c>
    </row>
    <row r="7" spans="2:8" ht="17.5" customHeight="1" x14ac:dyDescent="0.2">
      <c r="B7" s="58"/>
      <c r="C7" s="58"/>
      <c r="D7" s="59"/>
      <c r="E7" s="91"/>
      <c r="F7" s="90" t="s">
        <v>218</v>
      </c>
      <c r="G7" s="92"/>
      <c r="H7" s="90" t="s">
        <v>210</v>
      </c>
    </row>
    <row r="8" spans="2:8" ht="16.5" customHeight="1" x14ac:dyDescent="0.2">
      <c r="B8" s="58"/>
      <c r="C8" s="58"/>
      <c r="D8" s="59"/>
      <c r="E8" s="91"/>
      <c r="F8" s="92"/>
      <c r="G8" s="90" t="s">
        <v>219</v>
      </c>
      <c r="H8" s="90" t="s">
        <v>211</v>
      </c>
    </row>
    <row r="9" spans="2:8" x14ac:dyDescent="0.2">
      <c r="B9" s="59"/>
      <c r="C9" s="59"/>
      <c r="D9" s="59"/>
      <c r="E9" s="82"/>
      <c r="F9" s="92"/>
      <c r="G9" s="90" t="s">
        <v>220</v>
      </c>
      <c r="H9" s="90" t="s">
        <v>211</v>
      </c>
    </row>
    <row r="10" spans="2:8" x14ac:dyDescent="0.2">
      <c r="B10" s="59"/>
      <c r="C10" s="59"/>
      <c r="D10" s="59"/>
      <c r="E10" s="82"/>
      <c r="F10" s="92"/>
      <c r="G10" s="90" t="s">
        <v>224</v>
      </c>
      <c r="H10" s="90" t="s">
        <v>211</v>
      </c>
    </row>
    <row r="11" spans="2:8" x14ac:dyDescent="0.2">
      <c r="B11" s="59"/>
      <c r="C11" s="59"/>
      <c r="D11" s="59"/>
      <c r="E11" s="82"/>
      <c r="F11" s="90" t="s">
        <v>221</v>
      </c>
      <c r="G11" s="90" t="s">
        <v>225</v>
      </c>
      <c r="H11" s="90" t="s">
        <v>212</v>
      </c>
    </row>
    <row r="12" spans="2:8" x14ac:dyDescent="0.2">
      <c r="B12" s="59"/>
      <c r="C12" s="59"/>
      <c r="D12" s="59"/>
      <c r="E12" s="82"/>
      <c r="F12" s="90" t="s">
        <v>223</v>
      </c>
      <c r="G12" s="90" t="s">
        <v>227</v>
      </c>
      <c r="H12" s="90" t="s">
        <v>212</v>
      </c>
    </row>
    <row r="13" spans="2:8" x14ac:dyDescent="0.2">
      <c r="B13" s="59"/>
      <c r="C13" s="59"/>
      <c r="D13" s="59"/>
      <c r="E13" s="82"/>
      <c r="F13" s="90" t="s">
        <v>228</v>
      </c>
      <c r="G13" s="90" t="s">
        <v>229</v>
      </c>
      <c r="H13" s="90" t="s">
        <v>213</v>
      </c>
    </row>
    <row r="14" spans="2:8" x14ac:dyDescent="0.2">
      <c r="B14" s="59"/>
      <c r="C14" s="59"/>
      <c r="D14" s="59"/>
      <c r="E14" s="82"/>
      <c r="F14" s="87"/>
      <c r="G14" s="87"/>
      <c r="H14" s="87"/>
    </row>
    <row r="15" spans="2:8" x14ac:dyDescent="0.2">
      <c r="B15" s="59"/>
      <c r="C15" s="59"/>
      <c r="D15" s="59"/>
      <c r="E15" s="82"/>
      <c r="F15" s="87"/>
      <c r="G15" s="87"/>
      <c r="H15" s="87"/>
    </row>
    <row r="16" spans="2:8" x14ac:dyDescent="0.2">
      <c r="B16" s="59"/>
      <c r="C16" s="59"/>
      <c r="D16" s="59"/>
      <c r="E16" s="82"/>
      <c r="F16" s="93"/>
      <c r="G16" s="88"/>
      <c r="H16" s="87"/>
    </row>
    <row r="17" spans="2:8" ht="17.5" customHeight="1" x14ac:dyDescent="0.2">
      <c r="B17" s="59"/>
      <c r="C17" s="59"/>
      <c r="D17" s="59"/>
      <c r="E17" s="82"/>
      <c r="F17" s="88" t="s">
        <v>222</v>
      </c>
      <c r="G17" s="88" t="s">
        <v>226</v>
      </c>
      <c r="H17" s="87"/>
    </row>
    <row r="18" spans="2:8" x14ac:dyDescent="0.2">
      <c r="B18" s="59"/>
      <c r="C18" s="59"/>
      <c r="D18" s="59"/>
      <c r="E18" s="82"/>
      <c r="F18" s="94"/>
      <c r="G18" s="94"/>
      <c r="H18" s="87"/>
    </row>
    <row r="19" spans="2:8" x14ac:dyDescent="0.2">
      <c r="B19" s="59"/>
      <c r="C19" s="59"/>
      <c r="D19" s="59"/>
      <c r="E19" s="82"/>
      <c r="F19" s="87"/>
      <c r="G19" s="87"/>
      <c r="H19" s="87"/>
    </row>
    <row r="20" spans="2:8" x14ac:dyDescent="0.2">
      <c r="B20" s="59"/>
      <c r="C20" s="59"/>
      <c r="D20" s="59"/>
      <c r="E20" s="82"/>
      <c r="F20" s="87"/>
      <c r="G20" s="87"/>
      <c r="H20" s="87"/>
    </row>
    <row r="21" spans="2:8" x14ac:dyDescent="0.2">
      <c r="B21" s="59"/>
      <c r="C21" s="59"/>
      <c r="D21" s="59"/>
      <c r="E21" s="82"/>
      <c r="F21" s="87"/>
      <c r="G21" s="87"/>
      <c r="H21" s="87"/>
    </row>
    <row r="22" spans="2:8" x14ac:dyDescent="0.2">
      <c r="B22" s="59"/>
      <c r="C22" s="59"/>
      <c r="D22" s="59"/>
      <c r="E22" s="82"/>
      <c r="F22" s="87"/>
      <c r="G22" s="87"/>
      <c r="H22" s="87"/>
    </row>
    <row r="23" spans="2:8" x14ac:dyDescent="0.2">
      <c r="B23" s="59"/>
      <c r="C23" s="59"/>
      <c r="D23" s="59"/>
      <c r="E23" s="82"/>
      <c r="F23" s="87"/>
      <c r="G23" s="87"/>
      <c r="H23" s="87"/>
    </row>
    <row r="24" spans="2:8" x14ac:dyDescent="0.2">
      <c r="B24" s="59"/>
      <c r="C24" s="59"/>
      <c r="D24" s="59"/>
      <c r="E24" s="82"/>
      <c r="F24" s="87"/>
      <c r="G24" s="87"/>
      <c r="H24" s="87"/>
    </row>
    <row r="25" spans="2:8" x14ac:dyDescent="0.2">
      <c r="B25" s="59"/>
      <c r="C25" s="59"/>
      <c r="D25" s="59"/>
      <c r="E25" s="82"/>
      <c r="F25" s="87"/>
      <c r="G25" s="87"/>
      <c r="H25" s="87"/>
    </row>
    <row r="26" spans="2:8" x14ac:dyDescent="0.2">
      <c r="B26" s="59"/>
      <c r="C26" s="59"/>
      <c r="D26" s="59"/>
      <c r="E26" s="82"/>
      <c r="F26" s="87"/>
      <c r="G26" s="87"/>
      <c r="H26" s="87"/>
    </row>
    <row r="27" spans="2:8" x14ac:dyDescent="0.2">
      <c r="B27" s="59"/>
      <c r="C27" s="59"/>
      <c r="D27" s="59"/>
      <c r="E27" s="82"/>
      <c r="F27" s="87"/>
      <c r="G27" s="87"/>
      <c r="H27" s="87"/>
    </row>
    <row r="28" spans="2:8" x14ac:dyDescent="0.2">
      <c r="B28" s="59"/>
      <c r="C28" s="59"/>
      <c r="D28" s="59"/>
      <c r="E28" s="82"/>
      <c r="F28" s="87"/>
      <c r="G28" s="87"/>
      <c r="H28" s="87"/>
    </row>
    <row r="29" spans="2:8" x14ac:dyDescent="0.2">
      <c r="B29" s="59"/>
      <c r="C29" s="59"/>
      <c r="D29" s="59"/>
      <c r="E29" s="82"/>
      <c r="F29" s="87"/>
      <c r="G29" s="87"/>
      <c r="H29" s="87"/>
    </row>
    <row r="30" spans="2:8" x14ac:dyDescent="0.2">
      <c r="B30" s="59"/>
      <c r="C30" s="59"/>
      <c r="D30" s="59"/>
      <c r="E30" s="82"/>
      <c r="F30" s="87"/>
      <c r="G30" s="87"/>
      <c r="H30" s="87"/>
    </row>
    <row r="31" spans="2:8" x14ac:dyDescent="0.2">
      <c r="B31" s="59"/>
      <c r="C31" s="59"/>
      <c r="D31" s="59"/>
      <c r="E31" s="82"/>
      <c r="F31" s="87"/>
      <c r="G31" s="87"/>
      <c r="H31" s="87"/>
    </row>
    <row r="32" spans="2:8" x14ac:dyDescent="0.2">
      <c r="B32" s="59"/>
      <c r="C32" s="59"/>
      <c r="D32" s="59"/>
      <c r="E32" s="82"/>
      <c r="F32" s="87"/>
      <c r="G32" s="87"/>
      <c r="H32" s="87"/>
    </row>
    <row r="33" spans="2:8" x14ac:dyDescent="0.2">
      <c r="B33" s="59"/>
      <c r="C33" s="59"/>
      <c r="D33" s="59"/>
      <c r="E33" s="82"/>
      <c r="F33" s="87"/>
      <c r="G33" s="87"/>
      <c r="H33" s="87"/>
    </row>
    <row r="34" spans="2:8" x14ac:dyDescent="0.2">
      <c r="B34" s="59"/>
      <c r="C34" s="59"/>
      <c r="D34" s="59"/>
      <c r="E34" s="82"/>
      <c r="F34" s="87"/>
      <c r="G34" s="87"/>
      <c r="H34" s="87"/>
    </row>
    <row r="35" spans="2:8" x14ac:dyDescent="0.2">
      <c r="B35" s="59"/>
      <c r="C35" s="59"/>
      <c r="D35" s="59"/>
      <c r="E35" s="82"/>
      <c r="F35" s="87"/>
      <c r="G35" s="87"/>
      <c r="H35" s="87"/>
    </row>
    <row r="36" spans="2:8" x14ac:dyDescent="0.2">
      <c r="B36" s="59"/>
      <c r="C36" s="59"/>
      <c r="D36" s="59"/>
      <c r="E36" s="82"/>
      <c r="F36" s="87"/>
      <c r="G36" s="87"/>
      <c r="H36" s="87"/>
    </row>
    <row r="37" spans="2:8" x14ac:dyDescent="0.2">
      <c r="B37" s="59"/>
      <c r="C37" s="59"/>
      <c r="D37" s="59"/>
      <c r="E37" s="82"/>
      <c r="F37" s="87"/>
      <c r="G37" s="87"/>
      <c r="H37" s="87"/>
    </row>
    <row r="38" spans="2:8" x14ac:dyDescent="0.2">
      <c r="B38" s="59"/>
      <c r="C38" s="59"/>
      <c r="D38" s="59"/>
      <c r="E38" s="82"/>
      <c r="F38" s="87"/>
      <c r="G38" s="87"/>
      <c r="H38" s="87"/>
    </row>
    <row r="39" spans="2:8" x14ac:dyDescent="0.2">
      <c r="B39" s="59"/>
      <c r="C39" s="59"/>
      <c r="D39" s="59"/>
      <c r="E39" s="82"/>
      <c r="F39" s="87"/>
      <c r="G39" s="87"/>
      <c r="H39" s="87"/>
    </row>
    <row r="40" spans="2:8" x14ac:dyDescent="0.2">
      <c r="B40" s="59"/>
      <c r="C40" s="59"/>
      <c r="D40" s="59"/>
      <c r="E40" s="82"/>
      <c r="F40" s="87"/>
      <c r="G40" s="87"/>
      <c r="H40" s="87"/>
    </row>
    <row r="41" spans="2:8" x14ac:dyDescent="0.2">
      <c r="B41" s="59"/>
      <c r="C41" s="59"/>
      <c r="D41" s="59"/>
      <c r="E41" s="82"/>
      <c r="F41" s="87"/>
      <c r="G41" s="87"/>
      <c r="H41" s="87"/>
    </row>
    <row r="42" spans="2:8" x14ac:dyDescent="0.2">
      <c r="B42" s="59"/>
      <c r="C42" s="59"/>
      <c r="D42" s="59"/>
      <c r="E42" s="82"/>
      <c r="F42" s="87"/>
      <c r="G42" s="87"/>
      <c r="H42" s="87"/>
    </row>
    <row r="43" spans="2:8" x14ac:dyDescent="0.2">
      <c r="B43" s="59"/>
      <c r="C43" s="59"/>
      <c r="D43" s="59"/>
      <c r="E43" s="82"/>
      <c r="F43" s="87"/>
      <c r="G43" s="87"/>
      <c r="H43" s="87"/>
    </row>
    <row r="44" spans="2:8" x14ac:dyDescent="0.2">
      <c r="B44" s="59"/>
      <c r="C44" s="59"/>
      <c r="D44" s="59"/>
      <c r="E44" s="82"/>
      <c r="F44" s="87"/>
      <c r="G44" s="87"/>
      <c r="H44" s="87"/>
    </row>
    <row r="45" spans="2:8" x14ac:dyDescent="0.2">
      <c r="B45" s="59"/>
      <c r="C45" s="59"/>
      <c r="D45" s="59"/>
      <c r="E45" s="82"/>
      <c r="F45" s="87"/>
      <c r="G45" s="87"/>
      <c r="H45" s="87"/>
    </row>
    <row r="46" spans="2:8" x14ac:dyDescent="0.2">
      <c r="B46" s="59"/>
      <c r="C46" s="59"/>
      <c r="D46" s="59"/>
      <c r="E46" s="82"/>
      <c r="F46" s="87"/>
      <c r="G46" s="87"/>
      <c r="H46" s="87"/>
    </row>
    <row r="47" spans="2:8" x14ac:dyDescent="0.2">
      <c r="B47" s="59"/>
      <c r="C47" s="59"/>
      <c r="D47" s="59"/>
      <c r="E47" s="82"/>
      <c r="F47" s="87"/>
      <c r="G47" s="87"/>
      <c r="H47" s="87"/>
    </row>
    <row r="48" spans="2:8" x14ac:dyDescent="0.2">
      <c r="B48" s="59"/>
      <c r="C48" s="59"/>
      <c r="D48" s="59"/>
      <c r="E48" s="82"/>
      <c r="F48" s="87"/>
      <c r="G48" s="87"/>
      <c r="H48" s="87"/>
    </row>
    <row r="49" spans="2:8" x14ac:dyDescent="0.2">
      <c r="B49" s="59"/>
      <c r="C49" s="59"/>
      <c r="D49" s="59"/>
      <c r="E49" s="82"/>
      <c r="F49" s="87"/>
      <c r="G49" s="87"/>
      <c r="H49" s="87"/>
    </row>
    <row r="50" spans="2:8" x14ac:dyDescent="0.2">
      <c r="B50" s="59"/>
      <c r="C50" s="59"/>
      <c r="D50" s="59"/>
      <c r="E50" s="82"/>
      <c r="F50" s="87"/>
      <c r="G50" s="87"/>
      <c r="H50" s="87"/>
    </row>
    <row r="51" spans="2:8" x14ac:dyDescent="0.2">
      <c r="B51" s="59"/>
      <c r="C51" s="59"/>
      <c r="D51" s="59"/>
      <c r="E51" s="82"/>
      <c r="F51" s="87"/>
      <c r="G51" s="87"/>
      <c r="H51" s="87"/>
    </row>
    <row r="52" spans="2:8" x14ac:dyDescent="0.2">
      <c r="B52" s="59"/>
      <c r="C52" s="59"/>
      <c r="D52" s="59"/>
      <c r="E52" s="82"/>
      <c r="F52" s="87"/>
      <c r="G52" s="87"/>
      <c r="H52" s="87"/>
    </row>
    <row r="53" spans="2:8" x14ac:dyDescent="0.2">
      <c r="B53" s="59"/>
      <c r="C53" s="59"/>
      <c r="D53" s="59"/>
      <c r="E53" s="82"/>
      <c r="F53" s="87"/>
      <c r="G53" s="87"/>
      <c r="H53" s="87"/>
    </row>
    <row r="54" spans="2:8" x14ac:dyDescent="0.2">
      <c r="B54" s="59"/>
      <c r="C54" s="59"/>
      <c r="D54" s="59"/>
      <c r="E54" s="82"/>
      <c r="F54" s="87"/>
      <c r="G54" s="87"/>
      <c r="H54" s="87"/>
    </row>
    <row r="55" spans="2:8" x14ac:dyDescent="0.2">
      <c r="B55" s="59"/>
      <c r="C55" s="59"/>
      <c r="D55" s="59"/>
      <c r="E55" s="82"/>
      <c r="F55" s="87"/>
      <c r="G55" s="87"/>
      <c r="H55" s="87"/>
    </row>
    <row r="56" spans="2:8" x14ac:dyDescent="0.2">
      <c r="B56" s="59"/>
      <c r="C56" s="59"/>
      <c r="D56" s="59"/>
      <c r="E56" s="82"/>
      <c r="F56" s="87"/>
      <c r="G56" s="87"/>
      <c r="H56" s="87"/>
    </row>
    <row r="57" spans="2:8" x14ac:dyDescent="0.2">
      <c r="B57" s="59"/>
      <c r="C57" s="59"/>
      <c r="D57" s="59"/>
      <c r="E57" s="82"/>
      <c r="F57" s="87"/>
      <c r="G57" s="87"/>
      <c r="H57" s="87"/>
    </row>
    <row r="58" spans="2:8" x14ac:dyDescent="0.2">
      <c r="B58" s="59"/>
      <c r="C58" s="59"/>
      <c r="D58" s="59"/>
      <c r="E58" s="82"/>
      <c r="F58" s="87"/>
      <c r="G58" s="87"/>
      <c r="H58" s="87"/>
    </row>
    <row r="59" spans="2:8" x14ac:dyDescent="0.2">
      <c r="B59" s="59"/>
      <c r="C59" s="59"/>
      <c r="D59" s="59"/>
      <c r="E59" s="82"/>
      <c r="F59" s="87"/>
      <c r="G59" s="87"/>
      <c r="H59" s="87"/>
    </row>
    <row r="60" spans="2:8" x14ac:dyDescent="0.2">
      <c r="B60" s="59"/>
      <c r="C60" s="59"/>
      <c r="D60" s="59"/>
      <c r="E60" s="82"/>
      <c r="F60" s="87"/>
      <c r="G60" s="87"/>
      <c r="H60" s="87"/>
    </row>
    <row r="61" spans="2:8" x14ac:dyDescent="0.2">
      <c r="B61" s="59"/>
      <c r="C61" s="59"/>
      <c r="D61" s="59"/>
      <c r="E61" s="82"/>
      <c r="F61" s="87"/>
      <c r="G61" s="87"/>
      <c r="H61" s="87"/>
    </row>
    <row r="62" spans="2:8" x14ac:dyDescent="0.2">
      <c r="B62" s="59"/>
      <c r="C62" s="59"/>
      <c r="D62" s="59"/>
      <c r="E62" s="82"/>
      <c r="F62" s="87"/>
      <c r="G62" s="87"/>
      <c r="H62" s="87"/>
    </row>
    <row r="63" spans="2:8" x14ac:dyDescent="0.2">
      <c r="B63" s="59"/>
      <c r="C63" s="59"/>
      <c r="D63" s="59"/>
      <c r="E63" s="82"/>
      <c r="F63" s="87"/>
      <c r="G63" s="87"/>
      <c r="H63" s="87"/>
    </row>
    <row r="64" spans="2:8" x14ac:dyDescent="0.2">
      <c r="B64" s="59"/>
      <c r="C64" s="59"/>
      <c r="D64" s="59"/>
      <c r="E64" s="82"/>
      <c r="F64" s="87"/>
      <c r="G64" s="87"/>
      <c r="H64" s="87"/>
    </row>
    <row r="65" spans="2:8" x14ac:dyDescent="0.2">
      <c r="B65" s="59"/>
      <c r="C65" s="59"/>
      <c r="D65" s="59"/>
      <c r="E65" s="82"/>
      <c r="F65" s="87"/>
      <c r="G65" s="87"/>
      <c r="H65" s="87"/>
    </row>
    <row r="66" spans="2:8" x14ac:dyDescent="0.2">
      <c r="B66" s="59"/>
      <c r="C66" s="59"/>
      <c r="D66" s="59"/>
      <c r="E66" s="82"/>
      <c r="F66" s="87"/>
      <c r="G66" s="87"/>
      <c r="H66" s="87"/>
    </row>
    <row r="67" spans="2:8" x14ac:dyDescent="0.2">
      <c r="B67" s="59"/>
      <c r="C67" s="59"/>
      <c r="D67" s="59"/>
      <c r="E67" s="82"/>
      <c r="F67" s="87"/>
      <c r="G67" s="87"/>
      <c r="H67" s="87"/>
    </row>
    <row r="68" spans="2:8" x14ac:dyDescent="0.2">
      <c r="B68" s="59"/>
      <c r="C68" s="59"/>
      <c r="D68" s="59"/>
      <c r="E68" s="82"/>
      <c r="F68" s="87"/>
      <c r="G68" s="87"/>
      <c r="H68" s="87"/>
    </row>
    <row r="69" spans="2:8" x14ac:dyDescent="0.2">
      <c r="B69" s="59"/>
      <c r="C69" s="59"/>
      <c r="D69" s="59"/>
      <c r="E69" s="82"/>
      <c r="F69" s="87"/>
      <c r="G69" s="87"/>
      <c r="H69" s="87"/>
    </row>
    <row r="70" spans="2:8" x14ac:dyDescent="0.2">
      <c r="B70" s="59"/>
      <c r="C70" s="59"/>
      <c r="D70" s="59"/>
      <c r="E70" s="82"/>
      <c r="F70" s="87"/>
      <c r="G70" s="87"/>
      <c r="H70" s="87"/>
    </row>
    <row r="71" spans="2:8" x14ac:dyDescent="0.2">
      <c r="B71" s="59"/>
      <c r="C71" s="59"/>
      <c r="D71" s="59"/>
      <c r="E71" s="82"/>
      <c r="F71" s="87"/>
      <c r="G71" s="87"/>
      <c r="H71" s="87"/>
    </row>
    <row r="72" spans="2:8" x14ac:dyDescent="0.2">
      <c r="B72" s="59"/>
      <c r="C72" s="59"/>
      <c r="D72" s="59"/>
      <c r="E72" s="82"/>
      <c r="F72" s="87"/>
      <c r="G72" s="87"/>
      <c r="H72" s="87"/>
    </row>
    <row r="73" spans="2:8" x14ac:dyDescent="0.2">
      <c r="B73" s="59"/>
      <c r="C73" s="59"/>
      <c r="D73" s="59"/>
      <c r="E73" s="82"/>
      <c r="F73" s="87"/>
      <c r="G73" s="87"/>
      <c r="H73" s="87"/>
    </row>
    <row r="74" spans="2:8" x14ac:dyDescent="0.2">
      <c r="B74" s="59"/>
      <c r="C74" s="59"/>
      <c r="D74" s="59"/>
      <c r="E74" s="82"/>
      <c r="F74" s="87"/>
      <c r="G74" s="87"/>
      <c r="H74" s="87"/>
    </row>
    <row r="75" spans="2:8" x14ac:dyDescent="0.2">
      <c r="B75" s="59"/>
      <c r="C75" s="59"/>
      <c r="D75" s="59"/>
      <c r="E75" s="82"/>
      <c r="F75" s="87"/>
      <c r="G75" s="87"/>
      <c r="H75" s="87"/>
    </row>
    <row r="76" spans="2:8" x14ac:dyDescent="0.2">
      <c r="B76" s="59"/>
      <c r="C76" s="59"/>
      <c r="D76" s="59"/>
      <c r="E76" s="82"/>
      <c r="F76" s="87"/>
      <c r="G76" s="87"/>
      <c r="H76" s="87"/>
    </row>
    <row r="77" spans="2:8" x14ac:dyDescent="0.2">
      <c r="B77" s="59"/>
      <c r="C77" s="59"/>
      <c r="D77" s="59"/>
      <c r="E77" s="82"/>
      <c r="F77" s="87"/>
      <c r="G77" s="87"/>
      <c r="H77" s="87"/>
    </row>
    <row r="78" spans="2:8" x14ac:dyDescent="0.2">
      <c r="B78" s="59"/>
      <c r="C78" s="59"/>
      <c r="D78" s="59"/>
      <c r="E78" s="82"/>
      <c r="F78" s="87"/>
      <c r="G78" s="87"/>
      <c r="H78" s="87"/>
    </row>
    <row r="79" spans="2:8" x14ac:dyDescent="0.2">
      <c r="B79" s="59"/>
      <c r="C79" s="59"/>
      <c r="D79" s="59"/>
      <c r="E79" s="82"/>
      <c r="F79" s="87"/>
      <c r="G79" s="87"/>
      <c r="H79" s="87"/>
    </row>
    <row r="80" spans="2:8" x14ac:dyDescent="0.2">
      <c r="B80" s="59"/>
      <c r="C80" s="59"/>
      <c r="D80" s="59"/>
      <c r="E80" s="82"/>
      <c r="F80" s="87"/>
      <c r="G80" s="87"/>
      <c r="H80" s="87"/>
    </row>
    <row r="81" spans="2:8" x14ac:dyDescent="0.2">
      <c r="B81" s="59"/>
      <c r="C81" s="59"/>
      <c r="D81" s="59"/>
      <c r="E81" s="82"/>
      <c r="F81" s="87"/>
      <c r="G81" s="87"/>
      <c r="H81" s="87"/>
    </row>
    <row r="82" spans="2:8" x14ac:dyDescent="0.2">
      <c r="B82" s="59"/>
      <c r="C82" s="59"/>
      <c r="D82" s="59"/>
      <c r="E82" s="82"/>
      <c r="F82" s="87"/>
      <c r="G82" s="87"/>
      <c r="H82" s="87"/>
    </row>
    <row r="83" spans="2:8" x14ac:dyDescent="0.2">
      <c r="B83" s="59"/>
      <c r="C83" s="59"/>
      <c r="D83" s="59"/>
      <c r="E83" s="82"/>
      <c r="F83" s="87"/>
      <c r="G83" s="87"/>
      <c r="H83" s="87"/>
    </row>
    <row r="84" spans="2:8" x14ac:dyDescent="0.2">
      <c r="B84" s="59"/>
      <c r="C84" s="59"/>
      <c r="D84" s="59"/>
      <c r="E84" s="82"/>
      <c r="F84" s="87"/>
      <c r="G84" s="87"/>
      <c r="H84" s="87"/>
    </row>
    <row r="85" spans="2:8" x14ac:dyDescent="0.2">
      <c r="B85" s="59"/>
      <c r="C85" s="59"/>
      <c r="D85" s="59"/>
      <c r="E85" s="82"/>
      <c r="F85" s="87"/>
      <c r="G85" s="87"/>
      <c r="H85" s="87"/>
    </row>
    <row r="86" spans="2:8" x14ac:dyDescent="0.2">
      <c r="B86" s="59"/>
      <c r="C86" s="59"/>
      <c r="D86" s="59"/>
      <c r="E86" s="82"/>
      <c r="F86" s="87"/>
      <c r="G86" s="87"/>
      <c r="H86" s="87"/>
    </row>
    <row r="87" spans="2:8" x14ac:dyDescent="0.2">
      <c r="B87" s="59"/>
      <c r="C87" s="59"/>
      <c r="D87" s="59"/>
      <c r="E87" s="82"/>
      <c r="F87" s="87"/>
      <c r="G87" s="87"/>
      <c r="H87" s="87"/>
    </row>
    <row r="88" spans="2:8" x14ac:dyDescent="0.2">
      <c r="B88" s="59"/>
      <c r="C88" s="59"/>
      <c r="D88" s="59"/>
      <c r="E88" s="82"/>
      <c r="F88" s="87"/>
      <c r="G88" s="87"/>
      <c r="H88" s="87"/>
    </row>
    <row r="89" spans="2:8" x14ac:dyDescent="0.2">
      <c r="B89" s="59"/>
      <c r="C89" s="59"/>
      <c r="D89" s="59"/>
      <c r="E89" s="82"/>
      <c r="F89" s="87"/>
      <c r="G89" s="87"/>
      <c r="H89" s="87"/>
    </row>
    <row r="90" spans="2:8" x14ac:dyDescent="0.2">
      <c r="B90" s="59"/>
      <c r="C90" s="59"/>
      <c r="D90" s="59"/>
      <c r="E90" s="82"/>
      <c r="F90" s="87"/>
      <c r="G90" s="87"/>
      <c r="H90" s="87"/>
    </row>
    <row r="91" spans="2:8" x14ac:dyDescent="0.2">
      <c r="B91" s="59"/>
      <c r="C91" s="59"/>
      <c r="D91" s="59"/>
      <c r="E91" s="82"/>
      <c r="F91" s="87"/>
      <c r="G91" s="87"/>
      <c r="H91" s="87"/>
    </row>
    <row r="92" spans="2:8" x14ac:dyDescent="0.2">
      <c r="B92" s="59"/>
      <c r="C92" s="59"/>
      <c r="D92" s="59"/>
      <c r="E92" s="82"/>
      <c r="F92" s="87"/>
      <c r="G92" s="87"/>
      <c r="H92" s="87"/>
    </row>
    <row r="93" spans="2:8" x14ac:dyDescent="0.2">
      <c r="B93" s="59"/>
      <c r="C93" s="59"/>
      <c r="D93" s="59"/>
      <c r="E93" s="82"/>
      <c r="F93" s="87"/>
      <c r="G93" s="87"/>
      <c r="H93" s="87"/>
    </row>
    <row r="94" spans="2:8" x14ac:dyDescent="0.2">
      <c r="B94" s="59"/>
      <c r="C94" s="59"/>
      <c r="D94" s="59"/>
      <c r="E94" s="82"/>
      <c r="F94" s="87"/>
      <c r="G94" s="87"/>
      <c r="H94" s="87"/>
    </row>
    <row r="95" spans="2:8" x14ac:dyDescent="0.2">
      <c r="B95" s="59"/>
      <c r="C95" s="59"/>
      <c r="D95" s="59"/>
      <c r="E95" s="82"/>
      <c r="F95" s="87"/>
      <c r="G95" s="87"/>
      <c r="H95" s="87"/>
    </row>
    <row r="96" spans="2:8" x14ac:dyDescent="0.2">
      <c r="B96" s="59"/>
      <c r="C96" s="59"/>
      <c r="D96" s="59"/>
      <c r="E96" s="82"/>
      <c r="F96" s="87"/>
      <c r="G96" s="87"/>
      <c r="H96" s="87"/>
    </row>
    <row r="97" spans="2:8" x14ac:dyDescent="0.2">
      <c r="B97" s="59"/>
      <c r="C97" s="59"/>
      <c r="D97" s="59"/>
      <c r="E97" s="82"/>
      <c r="F97" s="87"/>
      <c r="G97" s="87"/>
      <c r="H97" s="87"/>
    </row>
    <row r="98" spans="2:8" x14ac:dyDescent="0.2">
      <c r="B98" s="59"/>
      <c r="C98" s="59"/>
      <c r="D98" s="59"/>
      <c r="E98" s="82"/>
      <c r="F98" s="87"/>
      <c r="G98" s="87"/>
      <c r="H98" s="87"/>
    </row>
    <row r="99" spans="2:8" x14ac:dyDescent="0.2">
      <c r="B99" s="59"/>
      <c r="C99" s="59"/>
      <c r="D99" s="59"/>
      <c r="E99" s="82"/>
      <c r="F99" s="87"/>
      <c r="G99" s="87"/>
      <c r="H99" s="87"/>
    </row>
    <row r="100" spans="2:8" x14ac:dyDescent="0.2">
      <c r="B100" s="59"/>
      <c r="C100" s="59"/>
      <c r="D100" s="59"/>
      <c r="E100" s="82"/>
      <c r="F100" s="87"/>
      <c r="G100" s="87"/>
      <c r="H100" s="87"/>
    </row>
    <row r="101" spans="2:8" x14ac:dyDescent="0.2">
      <c r="B101" s="59"/>
      <c r="C101" s="59"/>
      <c r="D101" s="59"/>
      <c r="E101" s="82"/>
      <c r="F101" s="87"/>
      <c r="G101" s="87"/>
      <c r="H101" s="87"/>
    </row>
  </sheetData>
  <sheetProtection algorithmName="SHA-512" hashValue="azA/8OEhjJWsmMUjeHFvxK3JO0pvkaNpbx4J+taZWDQ6PZ0qfrZI3AVR8YuhqFjxPAz57ypHucemNiMnbdfNyg==" saltValue="Q3+P2FnhOUxYD6xiYo3xgA==" spinCount="100000" sheet="1" objects="1" formatColumns="0" formatRows="0" selectLockedCells="1"/>
  <mergeCells count="2">
    <mergeCell ref="D3:D4"/>
    <mergeCell ref="H3:H4"/>
  </mergeCells>
  <phoneticPr fontId="1"/>
  <conditionalFormatting sqref="F5:G5 F16:G17">
    <cfRule type="expression" dxfId="3" priority="3">
      <formula>#REF!="対応完了"</formula>
    </cfRule>
  </conditionalFormatting>
  <conditionalFormatting sqref="B5:B101">
    <cfRule type="expression" dxfId="2" priority="2">
      <formula>D5="追加"</formula>
    </cfRule>
  </conditionalFormatting>
  <conditionalFormatting sqref="C5:C101">
    <cfRule type="expression" dxfId="1" priority="1">
      <formula>D5="削除"</formula>
    </cfRule>
  </conditionalFormatting>
  <dataValidations count="1">
    <dataValidation type="list" allowBlank="1" showInputMessage="1" showErrorMessage="1" sqref="D5:D101 H5:H101" xr:uid="{3C57BA7A-373E-4372-B659-F8CC0AA8B3AA}">
      <formula1>"削除,追加,変更,復活"</formula1>
    </dataValidation>
  </dataValidations>
  <pageMargins left="0.7" right="0.7" top="0.75" bottom="0.75" header="0.3" footer="0.3"/>
  <pageSetup paperSize="9" scale="7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22C54-324B-411A-B5E4-26CB81843386}">
  <sheetPr codeName="Sheet4"/>
  <dimension ref="B1:Z100"/>
  <sheetViews>
    <sheetView zoomScale="90" zoomScaleNormal="90" workbookViewId="0">
      <selection activeCell="B4" sqref="B4"/>
    </sheetView>
  </sheetViews>
  <sheetFormatPr defaultColWidth="15" defaultRowHeight="22.5" customHeight="1" outlineLevelCol="1" x14ac:dyDescent="0.2"/>
  <cols>
    <col min="1" max="1" width="35.36328125" style="108" customWidth="1"/>
    <col min="2" max="5" width="15" style="29"/>
    <col min="6" max="9" width="6.90625" style="29" customWidth="1"/>
    <col min="10" max="10" width="15" style="29"/>
    <col min="11" max="11" width="2.90625" style="108" customWidth="1"/>
    <col min="12" max="15" width="15" style="29"/>
    <col min="16" max="19" width="6.90625" style="29" customWidth="1"/>
    <col min="20" max="20" width="15" style="29"/>
    <col min="21" max="25" width="15" style="108" hidden="1" customWidth="1" outlineLevel="1"/>
    <col min="26" max="26" width="15" style="108" collapsed="1"/>
    <col min="27" max="16384" width="15" style="108"/>
  </cols>
  <sheetData>
    <row r="1" spans="2:25" ht="36" customHeight="1" x14ac:dyDescent="0.2">
      <c r="B1" s="164" t="s">
        <v>66</v>
      </c>
      <c r="C1" s="164"/>
      <c r="D1" s="164"/>
      <c r="E1" s="164"/>
      <c r="F1" s="164"/>
      <c r="G1" s="164"/>
      <c r="H1" s="164"/>
      <c r="I1" s="164"/>
      <c r="J1" s="164"/>
      <c r="L1" s="164" t="s">
        <v>41</v>
      </c>
      <c r="M1" s="164"/>
      <c r="N1" s="164"/>
      <c r="O1" s="164"/>
      <c r="P1" s="164"/>
      <c r="Q1" s="164"/>
      <c r="R1" s="164"/>
      <c r="S1" s="164"/>
      <c r="T1" s="164"/>
      <c r="U1" s="29" t="b">
        <v>0</v>
      </c>
    </row>
    <row r="2" spans="2:25" ht="28" customHeight="1" x14ac:dyDescent="0.2">
      <c r="B2" s="163" t="s">
        <v>29</v>
      </c>
      <c r="C2" s="163" t="s">
        <v>30</v>
      </c>
      <c r="D2" s="163" t="s">
        <v>31</v>
      </c>
      <c r="E2" s="163" t="s">
        <v>32</v>
      </c>
      <c r="F2" s="163" t="s">
        <v>33</v>
      </c>
      <c r="G2" s="163"/>
      <c r="H2" s="163"/>
      <c r="I2" s="163"/>
      <c r="J2" s="163" t="s">
        <v>34</v>
      </c>
      <c r="K2" s="109"/>
      <c r="L2" s="163" t="s">
        <v>29</v>
      </c>
      <c r="M2" s="163" t="s">
        <v>30</v>
      </c>
      <c r="N2" s="163" t="s">
        <v>31</v>
      </c>
      <c r="O2" s="163" t="s">
        <v>32</v>
      </c>
      <c r="P2" s="163" t="s">
        <v>33</v>
      </c>
      <c r="Q2" s="163"/>
      <c r="R2" s="163"/>
      <c r="S2" s="163"/>
      <c r="T2" s="163" t="s">
        <v>34</v>
      </c>
      <c r="V2" s="108" t="s">
        <v>130</v>
      </c>
    </row>
    <row r="3" spans="2:25" ht="28" customHeight="1" x14ac:dyDescent="0.2">
      <c r="B3" s="163"/>
      <c r="C3" s="163"/>
      <c r="D3" s="163"/>
      <c r="E3" s="163"/>
      <c r="F3" s="32" t="s">
        <v>35</v>
      </c>
      <c r="G3" s="32" t="s">
        <v>36</v>
      </c>
      <c r="H3" s="32" t="s">
        <v>37</v>
      </c>
      <c r="I3" s="32" t="s">
        <v>38</v>
      </c>
      <c r="J3" s="163"/>
      <c r="K3" s="109"/>
      <c r="L3" s="163"/>
      <c r="M3" s="163"/>
      <c r="N3" s="163"/>
      <c r="O3" s="163"/>
      <c r="P3" s="32" t="s">
        <v>35</v>
      </c>
      <c r="Q3" s="32" t="s">
        <v>36</v>
      </c>
      <c r="R3" s="32" t="s">
        <v>37</v>
      </c>
      <c r="S3" s="32" t="s">
        <v>38</v>
      </c>
      <c r="T3" s="163"/>
      <c r="V3" s="108" t="s">
        <v>117</v>
      </c>
      <c r="W3" s="108" t="s">
        <v>120</v>
      </c>
      <c r="X3" s="108" t="s">
        <v>126</v>
      </c>
      <c r="Y3" s="108" t="s">
        <v>127</v>
      </c>
    </row>
    <row r="4" spans="2:25" ht="28" customHeight="1" x14ac:dyDescent="0.2">
      <c r="B4" s="30"/>
      <c r="C4" s="30"/>
      <c r="D4" s="30"/>
      <c r="E4" s="30"/>
      <c r="F4" s="30"/>
      <c r="G4" s="31"/>
      <c r="H4" s="31"/>
      <c r="I4" s="31"/>
      <c r="J4" s="30"/>
      <c r="K4" s="109"/>
      <c r="L4" s="30"/>
      <c r="M4" s="30"/>
      <c r="N4" s="30"/>
      <c r="O4" s="30"/>
      <c r="P4" s="30"/>
      <c r="Q4" s="31"/>
      <c r="R4" s="31"/>
      <c r="S4" s="31"/>
      <c r="T4" s="30"/>
      <c r="V4" s="108" t="s">
        <v>128</v>
      </c>
      <c r="W4" s="110" t="s">
        <v>129</v>
      </c>
      <c r="X4" s="110" t="str">
        <f>B4&amp;" "&amp;C4&amp;CHAR(10)&amp;D4&amp;" "&amp;E4&amp;CHAR(10)&amp;F4&amp;G4&amp;$G$3&amp;H4&amp;$H$3&amp;I4&amp;$I$3&amp;CHAR(10)&amp;J4</f>
        <v xml:space="preserve"> 
年月日
</v>
      </c>
      <c r="Y4" s="110" t="str">
        <f t="shared" ref="Y4:Y20" si="0">L4&amp;" "&amp;M4&amp;CHAR(10)&amp;N4&amp;" "&amp;O4&amp;CHAR(10)&amp;P4&amp;Q4&amp;$Q$3&amp;R4&amp;$R$3&amp;S4&amp;$S$3&amp;CHAR(10)&amp;T4</f>
        <v xml:space="preserve"> 
年月日
</v>
      </c>
    </row>
    <row r="5" spans="2:25" ht="28" customHeight="1" x14ac:dyDescent="0.2">
      <c r="B5" s="30"/>
      <c r="C5" s="30"/>
      <c r="D5" s="30"/>
      <c r="E5" s="30"/>
      <c r="F5" s="30"/>
      <c r="G5" s="31"/>
      <c r="H5" s="31"/>
      <c r="I5" s="31"/>
      <c r="J5" s="30"/>
      <c r="K5" s="109"/>
      <c r="L5" s="30"/>
      <c r="M5" s="30"/>
      <c r="N5" s="30"/>
      <c r="O5" s="30"/>
      <c r="P5" s="30"/>
      <c r="Q5" s="31"/>
      <c r="R5" s="31"/>
      <c r="S5" s="31"/>
      <c r="T5" s="30"/>
      <c r="V5" s="108" t="s">
        <v>128</v>
      </c>
      <c r="W5" s="110" t="s">
        <v>129</v>
      </c>
      <c r="X5" s="110" t="str">
        <f t="shared" ref="X5:X20" si="1">B5&amp;" "&amp;C5&amp;CHAR(10)&amp;D5&amp;" "&amp;E5&amp;CHAR(10)&amp;F5&amp;G5&amp;$G$3&amp;H5&amp;$H$3&amp;I5&amp;$I$3&amp;CHAR(10)&amp;J5</f>
        <v xml:space="preserve"> 
年月日
</v>
      </c>
      <c r="Y5" s="110" t="str">
        <f t="shared" si="0"/>
        <v xml:space="preserve"> 
年月日
</v>
      </c>
    </row>
    <row r="6" spans="2:25" ht="28" customHeight="1" x14ac:dyDescent="0.2">
      <c r="B6" s="30"/>
      <c r="C6" s="30"/>
      <c r="D6" s="30"/>
      <c r="E6" s="30"/>
      <c r="F6" s="30"/>
      <c r="G6" s="31"/>
      <c r="H6" s="31"/>
      <c r="I6" s="31"/>
      <c r="J6" s="30"/>
      <c r="K6" s="109"/>
      <c r="L6" s="30"/>
      <c r="M6" s="30"/>
      <c r="N6" s="30"/>
      <c r="O6" s="30"/>
      <c r="P6" s="30"/>
      <c r="Q6" s="31"/>
      <c r="R6" s="31"/>
      <c r="S6" s="31"/>
      <c r="T6" s="30"/>
      <c r="V6" s="108" t="s">
        <v>128</v>
      </c>
      <c r="W6" s="110" t="s">
        <v>129</v>
      </c>
      <c r="X6" s="110" t="str">
        <f t="shared" si="1"/>
        <v xml:space="preserve"> 
年月日
</v>
      </c>
      <c r="Y6" s="110" t="str">
        <f t="shared" si="0"/>
        <v xml:space="preserve"> 
年月日
</v>
      </c>
    </row>
    <row r="7" spans="2:25" ht="28" customHeight="1" x14ac:dyDescent="0.2">
      <c r="B7" s="30"/>
      <c r="C7" s="30"/>
      <c r="D7" s="30"/>
      <c r="E7" s="30"/>
      <c r="F7" s="30"/>
      <c r="G7" s="31"/>
      <c r="H7" s="31"/>
      <c r="I7" s="31"/>
      <c r="J7" s="30"/>
      <c r="K7" s="109"/>
      <c r="L7" s="30"/>
      <c r="M7" s="30"/>
      <c r="N7" s="30"/>
      <c r="O7" s="30"/>
      <c r="P7" s="30"/>
      <c r="Q7" s="31"/>
      <c r="R7" s="31"/>
      <c r="S7" s="31"/>
      <c r="T7" s="30"/>
      <c r="V7" s="108" t="s">
        <v>128</v>
      </c>
      <c r="W7" s="110" t="s">
        <v>129</v>
      </c>
      <c r="X7" s="110" t="str">
        <f t="shared" si="1"/>
        <v xml:space="preserve"> 
年月日
</v>
      </c>
      <c r="Y7" s="110" t="str">
        <f t="shared" si="0"/>
        <v xml:space="preserve"> 
年月日
</v>
      </c>
    </row>
    <row r="8" spans="2:25" ht="28" customHeight="1" x14ac:dyDescent="0.2">
      <c r="B8" s="30"/>
      <c r="C8" s="30"/>
      <c r="D8" s="30"/>
      <c r="E8" s="30"/>
      <c r="F8" s="30"/>
      <c r="G8" s="31"/>
      <c r="H8" s="31"/>
      <c r="I8" s="31"/>
      <c r="J8" s="30"/>
      <c r="K8" s="109"/>
      <c r="L8" s="30"/>
      <c r="M8" s="30"/>
      <c r="N8" s="30"/>
      <c r="O8" s="30"/>
      <c r="P8" s="30"/>
      <c r="Q8" s="31"/>
      <c r="R8" s="31"/>
      <c r="S8" s="31"/>
      <c r="T8" s="30"/>
      <c r="V8" s="108" t="s">
        <v>128</v>
      </c>
      <c r="W8" s="110" t="s">
        <v>129</v>
      </c>
      <c r="X8" s="110" t="str">
        <f t="shared" si="1"/>
        <v xml:space="preserve"> 
年月日
</v>
      </c>
      <c r="Y8" s="110" t="str">
        <f t="shared" si="0"/>
        <v xml:space="preserve"> 
年月日
</v>
      </c>
    </row>
    <row r="9" spans="2:25" ht="28" customHeight="1" x14ac:dyDescent="0.2">
      <c r="B9" s="30"/>
      <c r="C9" s="30"/>
      <c r="D9" s="30"/>
      <c r="E9" s="30"/>
      <c r="F9" s="30"/>
      <c r="G9" s="31"/>
      <c r="H9" s="31"/>
      <c r="I9" s="31"/>
      <c r="J9" s="30"/>
      <c r="L9" s="30"/>
      <c r="M9" s="30"/>
      <c r="N9" s="30"/>
      <c r="O9" s="30"/>
      <c r="P9" s="30"/>
      <c r="Q9" s="31"/>
      <c r="R9" s="31"/>
      <c r="S9" s="31"/>
      <c r="T9" s="30"/>
      <c r="V9" s="108" t="s">
        <v>128</v>
      </c>
      <c r="W9" s="110" t="s">
        <v>129</v>
      </c>
      <c r="X9" s="110" t="str">
        <f t="shared" si="1"/>
        <v xml:space="preserve"> 
年月日
</v>
      </c>
      <c r="Y9" s="110" t="str">
        <f t="shared" si="0"/>
        <v xml:space="preserve"> 
年月日
</v>
      </c>
    </row>
    <row r="10" spans="2:25" ht="28" customHeight="1" x14ac:dyDescent="0.2">
      <c r="B10" s="30"/>
      <c r="C10" s="30"/>
      <c r="D10" s="30"/>
      <c r="E10" s="30"/>
      <c r="F10" s="30"/>
      <c r="G10" s="31"/>
      <c r="H10" s="31"/>
      <c r="I10" s="31"/>
      <c r="J10" s="30"/>
      <c r="L10" s="30"/>
      <c r="M10" s="30"/>
      <c r="N10" s="30"/>
      <c r="O10" s="30"/>
      <c r="P10" s="30"/>
      <c r="Q10" s="31"/>
      <c r="R10" s="31"/>
      <c r="S10" s="31"/>
      <c r="T10" s="30"/>
      <c r="V10" s="108" t="s">
        <v>128</v>
      </c>
      <c r="W10" s="110" t="s">
        <v>129</v>
      </c>
      <c r="X10" s="110" t="str">
        <f t="shared" si="1"/>
        <v xml:space="preserve"> 
年月日
</v>
      </c>
      <c r="Y10" s="110" t="str">
        <f t="shared" si="0"/>
        <v xml:space="preserve"> 
年月日
</v>
      </c>
    </row>
    <row r="11" spans="2:25" ht="22.5" customHeight="1" x14ac:dyDescent="0.2">
      <c r="B11" s="30"/>
      <c r="C11" s="30"/>
      <c r="D11" s="30"/>
      <c r="E11" s="30"/>
      <c r="F11" s="30"/>
      <c r="G11" s="31"/>
      <c r="H11" s="31"/>
      <c r="I11" s="31"/>
      <c r="J11" s="30"/>
      <c r="L11" s="30"/>
      <c r="M11" s="30"/>
      <c r="N11" s="30"/>
      <c r="O11" s="30"/>
      <c r="P11" s="30"/>
      <c r="Q11" s="31"/>
      <c r="R11" s="31"/>
      <c r="S11" s="31"/>
      <c r="T11" s="30"/>
      <c r="V11" s="108" t="s">
        <v>128</v>
      </c>
      <c r="W11" s="110" t="s">
        <v>129</v>
      </c>
      <c r="X11" s="110" t="str">
        <f t="shared" si="1"/>
        <v xml:space="preserve"> 
年月日
</v>
      </c>
      <c r="Y11" s="110" t="str">
        <f t="shared" si="0"/>
        <v xml:space="preserve"> 
年月日
</v>
      </c>
    </row>
    <row r="12" spans="2:25" ht="22.5" customHeight="1" x14ac:dyDescent="0.2">
      <c r="B12" s="30"/>
      <c r="C12" s="30"/>
      <c r="D12" s="30"/>
      <c r="E12" s="30"/>
      <c r="F12" s="30"/>
      <c r="G12" s="31"/>
      <c r="H12" s="31"/>
      <c r="I12" s="31"/>
      <c r="J12" s="30"/>
      <c r="L12" s="30"/>
      <c r="M12" s="30"/>
      <c r="N12" s="30"/>
      <c r="O12" s="30"/>
      <c r="P12" s="30"/>
      <c r="Q12" s="31"/>
      <c r="R12" s="31"/>
      <c r="S12" s="31"/>
      <c r="T12" s="30"/>
      <c r="V12" s="108" t="s">
        <v>128</v>
      </c>
      <c r="W12" s="110" t="s">
        <v>129</v>
      </c>
      <c r="X12" s="110" t="str">
        <f t="shared" si="1"/>
        <v xml:space="preserve"> 
年月日
</v>
      </c>
      <c r="Y12" s="110" t="str">
        <f t="shared" si="0"/>
        <v xml:space="preserve"> 
年月日
</v>
      </c>
    </row>
    <row r="13" spans="2:25" ht="22.5" customHeight="1" x14ac:dyDescent="0.2">
      <c r="B13" s="30"/>
      <c r="C13" s="30"/>
      <c r="D13" s="30"/>
      <c r="E13" s="30"/>
      <c r="F13" s="30"/>
      <c r="G13" s="31"/>
      <c r="H13" s="31"/>
      <c r="I13" s="31"/>
      <c r="J13" s="30"/>
      <c r="L13" s="30"/>
      <c r="M13" s="30"/>
      <c r="N13" s="30"/>
      <c r="O13" s="30"/>
      <c r="P13" s="30"/>
      <c r="Q13" s="31"/>
      <c r="R13" s="31"/>
      <c r="S13" s="31"/>
      <c r="T13" s="30"/>
      <c r="V13" s="108" t="s">
        <v>128</v>
      </c>
      <c r="W13" s="110" t="s">
        <v>129</v>
      </c>
      <c r="X13" s="110" t="str">
        <f t="shared" si="1"/>
        <v xml:space="preserve"> 
年月日
</v>
      </c>
      <c r="Y13" s="110" t="str">
        <f t="shared" si="0"/>
        <v xml:space="preserve"> 
年月日
</v>
      </c>
    </row>
    <row r="14" spans="2:25" ht="22.5" customHeight="1" x14ac:dyDescent="0.2">
      <c r="B14" s="30"/>
      <c r="C14" s="30"/>
      <c r="D14" s="30"/>
      <c r="E14" s="30"/>
      <c r="F14" s="30"/>
      <c r="G14" s="31"/>
      <c r="H14" s="31"/>
      <c r="I14" s="31"/>
      <c r="J14" s="30"/>
      <c r="L14" s="30"/>
      <c r="M14" s="30"/>
      <c r="N14" s="30"/>
      <c r="O14" s="30"/>
      <c r="P14" s="30"/>
      <c r="Q14" s="31"/>
      <c r="R14" s="31"/>
      <c r="S14" s="31"/>
      <c r="T14" s="30"/>
      <c r="V14" s="108" t="s">
        <v>128</v>
      </c>
      <c r="W14" s="110" t="s">
        <v>129</v>
      </c>
      <c r="X14" s="110" t="str">
        <f t="shared" si="1"/>
        <v xml:space="preserve"> 
年月日
</v>
      </c>
      <c r="Y14" s="110" t="str">
        <f t="shared" si="0"/>
        <v xml:space="preserve"> 
年月日
</v>
      </c>
    </row>
    <row r="15" spans="2:25" ht="22.5" customHeight="1" x14ac:dyDescent="0.2">
      <c r="B15" s="30"/>
      <c r="C15" s="30"/>
      <c r="D15" s="30"/>
      <c r="E15" s="30"/>
      <c r="F15" s="30"/>
      <c r="G15" s="31"/>
      <c r="H15" s="31"/>
      <c r="I15" s="31"/>
      <c r="J15" s="30"/>
      <c r="L15" s="30"/>
      <c r="M15" s="30"/>
      <c r="N15" s="30"/>
      <c r="O15" s="30"/>
      <c r="P15" s="30"/>
      <c r="Q15" s="31"/>
      <c r="R15" s="31"/>
      <c r="S15" s="31"/>
      <c r="T15" s="30"/>
      <c r="V15" s="108" t="s">
        <v>128</v>
      </c>
      <c r="W15" s="110" t="s">
        <v>129</v>
      </c>
      <c r="X15" s="110" t="str">
        <f t="shared" si="1"/>
        <v xml:space="preserve"> 
年月日
</v>
      </c>
      <c r="Y15" s="110" t="str">
        <f t="shared" si="0"/>
        <v xml:space="preserve"> 
年月日
</v>
      </c>
    </row>
    <row r="16" spans="2:25" ht="22.5" customHeight="1" x14ac:dyDescent="0.2">
      <c r="B16" s="30"/>
      <c r="C16" s="30"/>
      <c r="D16" s="30"/>
      <c r="E16" s="30"/>
      <c r="F16" s="30"/>
      <c r="G16" s="31"/>
      <c r="H16" s="31"/>
      <c r="I16" s="31"/>
      <c r="J16" s="30"/>
      <c r="L16" s="30"/>
      <c r="M16" s="30"/>
      <c r="N16" s="30"/>
      <c r="O16" s="30"/>
      <c r="P16" s="30"/>
      <c r="Q16" s="31"/>
      <c r="R16" s="31"/>
      <c r="S16" s="31"/>
      <c r="T16" s="30"/>
      <c r="V16" s="108" t="s">
        <v>128</v>
      </c>
      <c r="W16" s="110" t="s">
        <v>129</v>
      </c>
      <c r="X16" s="110" t="str">
        <f t="shared" si="1"/>
        <v xml:space="preserve"> 
年月日
</v>
      </c>
      <c r="Y16" s="110" t="str">
        <f t="shared" si="0"/>
        <v xml:space="preserve"> 
年月日
</v>
      </c>
    </row>
    <row r="17" spans="2:25" ht="22.5" customHeight="1" x14ac:dyDescent="0.2">
      <c r="B17" s="30"/>
      <c r="C17" s="30"/>
      <c r="D17" s="30"/>
      <c r="E17" s="30"/>
      <c r="F17" s="30"/>
      <c r="G17" s="31"/>
      <c r="H17" s="31"/>
      <c r="I17" s="31"/>
      <c r="J17" s="30"/>
      <c r="L17" s="30"/>
      <c r="M17" s="30"/>
      <c r="N17" s="30"/>
      <c r="O17" s="30"/>
      <c r="P17" s="30"/>
      <c r="Q17" s="31"/>
      <c r="R17" s="31"/>
      <c r="S17" s="31"/>
      <c r="T17" s="30"/>
      <c r="V17" s="108" t="s">
        <v>128</v>
      </c>
      <c r="W17" s="110" t="s">
        <v>129</v>
      </c>
      <c r="X17" s="110" t="str">
        <f t="shared" si="1"/>
        <v xml:space="preserve"> 
年月日
</v>
      </c>
      <c r="Y17" s="110" t="str">
        <f t="shared" si="0"/>
        <v xml:space="preserve"> 
年月日
</v>
      </c>
    </row>
    <row r="18" spans="2:25" ht="22.5" customHeight="1" x14ac:dyDescent="0.2">
      <c r="B18" s="30"/>
      <c r="C18" s="30"/>
      <c r="D18" s="30"/>
      <c r="E18" s="30"/>
      <c r="F18" s="30"/>
      <c r="G18" s="31"/>
      <c r="H18" s="31"/>
      <c r="I18" s="31"/>
      <c r="J18" s="30"/>
      <c r="L18" s="30"/>
      <c r="M18" s="30"/>
      <c r="N18" s="30"/>
      <c r="O18" s="30"/>
      <c r="P18" s="30"/>
      <c r="Q18" s="31"/>
      <c r="R18" s="31"/>
      <c r="S18" s="31"/>
      <c r="T18" s="30"/>
      <c r="V18" s="108" t="s">
        <v>128</v>
      </c>
      <c r="W18" s="110" t="s">
        <v>129</v>
      </c>
      <c r="X18" s="110" t="str">
        <f t="shared" si="1"/>
        <v xml:space="preserve"> 
年月日
</v>
      </c>
      <c r="Y18" s="110" t="str">
        <f t="shared" si="0"/>
        <v xml:space="preserve"> 
年月日
</v>
      </c>
    </row>
    <row r="19" spans="2:25" ht="22.5" customHeight="1" x14ac:dyDescent="0.2">
      <c r="B19" s="30"/>
      <c r="C19" s="30"/>
      <c r="D19" s="30"/>
      <c r="E19" s="30"/>
      <c r="F19" s="30"/>
      <c r="G19" s="31"/>
      <c r="H19" s="31"/>
      <c r="I19" s="31"/>
      <c r="J19" s="30"/>
      <c r="L19" s="30"/>
      <c r="M19" s="30"/>
      <c r="N19" s="30"/>
      <c r="O19" s="30"/>
      <c r="P19" s="30"/>
      <c r="Q19" s="31"/>
      <c r="R19" s="31"/>
      <c r="S19" s="31"/>
      <c r="T19" s="30"/>
      <c r="V19" s="108" t="s">
        <v>128</v>
      </c>
      <c r="W19" s="110" t="s">
        <v>129</v>
      </c>
      <c r="X19" s="110" t="str">
        <f t="shared" si="1"/>
        <v xml:space="preserve"> 
年月日
</v>
      </c>
      <c r="Y19" s="110" t="str">
        <f t="shared" si="0"/>
        <v xml:space="preserve"> 
年月日
</v>
      </c>
    </row>
    <row r="20" spans="2:25" ht="22.5" customHeight="1" x14ac:dyDescent="0.2">
      <c r="B20" s="30"/>
      <c r="C20" s="30"/>
      <c r="D20" s="30"/>
      <c r="E20" s="30"/>
      <c r="F20" s="30"/>
      <c r="G20" s="31"/>
      <c r="H20" s="31"/>
      <c r="I20" s="31"/>
      <c r="J20" s="30"/>
      <c r="L20" s="30"/>
      <c r="M20" s="30"/>
      <c r="N20" s="30"/>
      <c r="O20" s="30"/>
      <c r="P20" s="30"/>
      <c r="Q20" s="31"/>
      <c r="R20" s="31"/>
      <c r="S20" s="31"/>
      <c r="T20" s="30"/>
      <c r="V20" s="108" t="s">
        <v>128</v>
      </c>
      <c r="W20" s="110" t="s">
        <v>129</v>
      </c>
      <c r="X20" s="110" t="str">
        <f t="shared" si="1"/>
        <v xml:space="preserve"> 
年月日
</v>
      </c>
      <c r="Y20" s="110" t="str">
        <f t="shared" si="0"/>
        <v xml:space="preserve"> 
年月日
</v>
      </c>
    </row>
    <row r="21" spans="2:25" ht="22.5" customHeight="1" x14ac:dyDescent="0.2">
      <c r="B21" s="30"/>
      <c r="C21" s="30"/>
      <c r="D21" s="30"/>
      <c r="E21" s="30"/>
      <c r="F21" s="30"/>
      <c r="G21" s="31"/>
      <c r="H21" s="31"/>
      <c r="I21" s="31"/>
      <c r="J21" s="30"/>
      <c r="L21" s="30"/>
      <c r="M21" s="30"/>
      <c r="N21" s="30"/>
      <c r="O21" s="30"/>
      <c r="P21" s="30"/>
      <c r="Q21" s="31"/>
      <c r="R21" s="31"/>
      <c r="S21" s="31"/>
      <c r="T21" s="30"/>
    </row>
    <row r="22" spans="2:25" ht="22.5" customHeight="1" x14ac:dyDescent="0.2">
      <c r="B22" s="30"/>
      <c r="C22" s="30"/>
      <c r="D22" s="30"/>
      <c r="E22" s="30"/>
      <c r="F22" s="30"/>
      <c r="G22" s="31"/>
      <c r="H22" s="31"/>
      <c r="I22" s="31"/>
      <c r="J22" s="30"/>
      <c r="L22" s="30"/>
      <c r="M22" s="30"/>
      <c r="N22" s="30"/>
      <c r="O22" s="30"/>
      <c r="P22" s="30"/>
      <c r="Q22" s="31"/>
      <c r="R22" s="31"/>
      <c r="S22" s="31"/>
      <c r="T22" s="30"/>
    </row>
    <row r="23" spans="2:25" ht="22.5" customHeight="1" x14ac:dyDescent="0.2">
      <c r="B23" s="30"/>
      <c r="C23" s="30"/>
      <c r="D23" s="30"/>
      <c r="E23" s="30"/>
      <c r="F23" s="30"/>
      <c r="G23" s="31"/>
      <c r="H23" s="31"/>
      <c r="I23" s="31"/>
      <c r="J23" s="30"/>
      <c r="L23" s="30"/>
      <c r="M23" s="30"/>
      <c r="N23" s="30"/>
      <c r="O23" s="30"/>
      <c r="P23" s="30"/>
      <c r="Q23" s="31"/>
      <c r="R23" s="31"/>
      <c r="S23" s="31"/>
      <c r="T23" s="30"/>
    </row>
    <row r="24" spans="2:25" ht="22.5" customHeight="1" x14ac:dyDescent="0.2">
      <c r="B24" s="30"/>
      <c r="C24" s="30"/>
      <c r="D24" s="30"/>
      <c r="E24" s="30"/>
      <c r="F24" s="30"/>
      <c r="G24" s="31"/>
      <c r="H24" s="31"/>
      <c r="I24" s="31"/>
      <c r="J24" s="30"/>
      <c r="L24" s="30"/>
      <c r="M24" s="30"/>
      <c r="N24" s="30"/>
      <c r="O24" s="30"/>
      <c r="P24" s="30"/>
      <c r="Q24" s="31"/>
      <c r="R24" s="31"/>
      <c r="S24" s="31"/>
      <c r="T24" s="30"/>
    </row>
    <row r="25" spans="2:25" ht="22.5" customHeight="1" x14ac:dyDescent="0.2">
      <c r="B25" s="30"/>
      <c r="C25" s="30"/>
      <c r="D25" s="30"/>
      <c r="E25" s="30"/>
      <c r="F25" s="30"/>
      <c r="G25" s="31"/>
      <c r="H25" s="31"/>
      <c r="I25" s="31"/>
      <c r="J25" s="30"/>
      <c r="L25" s="30"/>
      <c r="M25" s="30"/>
      <c r="N25" s="30"/>
      <c r="O25" s="30"/>
      <c r="P25" s="30"/>
      <c r="Q25" s="31"/>
      <c r="R25" s="31"/>
      <c r="S25" s="31"/>
      <c r="T25" s="30"/>
    </row>
    <row r="26" spans="2:25" ht="22.5" customHeight="1" x14ac:dyDescent="0.2">
      <c r="B26" s="30"/>
      <c r="C26" s="30"/>
      <c r="D26" s="30"/>
      <c r="E26" s="30"/>
      <c r="F26" s="30"/>
      <c r="G26" s="31"/>
      <c r="H26" s="31"/>
      <c r="I26" s="31"/>
      <c r="J26" s="30"/>
      <c r="L26" s="30"/>
      <c r="M26" s="30"/>
      <c r="N26" s="30"/>
      <c r="O26" s="30"/>
      <c r="P26" s="30"/>
      <c r="Q26" s="31"/>
      <c r="R26" s="31"/>
      <c r="S26" s="31"/>
      <c r="T26" s="30"/>
    </row>
    <row r="27" spans="2:25" ht="22.5" customHeight="1" x14ac:dyDescent="0.2">
      <c r="B27" s="30"/>
      <c r="C27" s="30"/>
      <c r="D27" s="30"/>
      <c r="E27" s="30"/>
      <c r="F27" s="30"/>
      <c r="G27" s="31"/>
      <c r="H27" s="31"/>
      <c r="I27" s="31"/>
      <c r="J27" s="30"/>
      <c r="L27" s="30"/>
      <c r="M27" s="30"/>
      <c r="N27" s="30"/>
      <c r="O27" s="30"/>
      <c r="P27" s="30"/>
      <c r="Q27" s="31"/>
      <c r="R27" s="31"/>
      <c r="S27" s="31"/>
      <c r="T27" s="30"/>
    </row>
    <row r="28" spans="2:25" ht="22.5" customHeight="1" x14ac:dyDescent="0.2">
      <c r="B28" s="30"/>
      <c r="C28" s="30"/>
      <c r="D28" s="30"/>
      <c r="E28" s="30"/>
      <c r="F28" s="30"/>
      <c r="G28" s="31"/>
      <c r="H28" s="31"/>
      <c r="I28" s="31"/>
      <c r="J28" s="30"/>
      <c r="L28" s="30"/>
      <c r="M28" s="30"/>
      <c r="N28" s="30"/>
      <c r="O28" s="30"/>
      <c r="P28" s="30"/>
      <c r="Q28" s="31"/>
      <c r="R28" s="31"/>
      <c r="S28" s="31"/>
      <c r="T28" s="30"/>
    </row>
    <row r="29" spans="2:25" ht="22.5" customHeight="1" x14ac:dyDescent="0.2">
      <c r="B29" s="30"/>
      <c r="C29" s="30"/>
      <c r="D29" s="30"/>
      <c r="E29" s="30"/>
      <c r="F29" s="30"/>
      <c r="G29" s="31"/>
      <c r="H29" s="31"/>
      <c r="I29" s="31"/>
      <c r="J29" s="30"/>
      <c r="L29" s="30"/>
      <c r="M29" s="30"/>
      <c r="N29" s="30"/>
      <c r="O29" s="30"/>
      <c r="P29" s="30"/>
      <c r="Q29" s="31"/>
      <c r="R29" s="31"/>
      <c r="S29" s="31"/>
      <c r="T29" s="30"/>
    </row>
    <row r="30" spans="2:25" ht="22.5" customHeight="1" x14ac:dyDescent="0.2">
      <c r="B30" s="30"/>
      <c r="C30" s="30"/>
      <c r="D30" s="30"/>
      <c r="E30" s="30"/>
      <c r="F30" s="30"/>
      <c r="G30" s="31"/>
      <c r="H30" s="31"/>
      <c r="I30" s="31"/>
      <c r="J30" s="30"/>
      <c r="L30" s="30"/>
      <c r="M30" s="30"/>
      <c r="N30" s="30"/>
      <c r="O30" s="30"/>
      <c r="P30" s="30"/>
      <c r="Q30" s="31"/>
      <c r="R30" s="31"/>
      <c r="S30" s="31"/>
      <c r="T30" s="30"/>
    </row>
    <row r="31" spans="2:25" ht="22.5" customHeight="1" x14ac:dyDescent="0.2">
      <c r="B31" s="30"/>
      <c r="C31" s="30"/>
      <c r="D31" s="30"/>
      <c r="E31" s="30"/>
      <c r="F31" s="30"/>
      <c r="G31" s="31"/>
      <c r="H31" s="31"/>
      <c r="I31" s="31"/>
      <c r="J31" s="30"/>
      <c r="L31" s="30"/>
      <c r="M31" s="30"/>
      <c r="N31" s="30"/>
      <c r="O31" s="30"/>
      <c r="P31" s="30"/>
      <c r="Q31" s="31"/>
      <c r="R31" s="31"/>
      <c r="S31" s="31"/>
      <c r="T31" s="30"/>
    </row>
    <row r="32" spans="2:25" ht="22.5" customHeight="1" x14ac:dyDescent="0.2">
      <c r="B32" s="30"/>
      <c r="C32" s="30"/>
      <c r="D32" s="30"/>
      <c r="E32" s="30"/>
      <c r="F32" s="30"/>
      <c r="G32" s="31"/>
      <c r="H32" s="31"/>
      <c r="I32" s="31"/>
      <c r="J32" s="30"/>
      <c r="L32" s="30"/>
      <c r="M32" s="30"/>
      <c r="N32" s="30"/>
      <c r="O32" s="30"/>
      <c r="P32" s="30"/>
      <c r="Q32" s="31"/>
      <c r="R32" s="31"/>
      <c r="S32" s="31"/>
      <c r="T32" s="30"/>
    </row>
    <row r="33" spans="2:20" ht="22.5" customHeight="1" x14ac:dyDescent="0.2">
      <c r="B33" s="30"/>
      <c r="C33" s="30"/>
      <c r="D33" s="30"/>
      <c r="E33" s="30"/>
      <c r="F33" s="30"/>
      <c r="G33" s="31"/>
      <c r="H33" s="31"/>
      <c r="I33" s="31"/>
      <c r="J33" s="30"/>
      <c r="L33" s="30"/>
      <c r="M33" s="30"/>
      <c r="N33" s="30"/>
      <c r="O33" s="30"/>
      <c r="P33" s="30"/>
      <c r="Q33" s="31"/>
      <c r="R33" s="31"/>
      <c r="S33" s="31"/>
      <c r="T33" s="30"/>
    </row>
    <row r="34" spans="2:20" ht="22.5" customHeight="1" x14ac:dyDescent="0.2">
      <c r="B34" s="30"/>
      <c r="C34" s="30"/>
      <c r="D34" s="30"/>
      <c r="E34" s="30"/>
      <c r="F34" s="30"/>
      <c r="G34" s="31"/>
      <c r="H34" s="31"/>
      <c r="I34" s="31"/>
      <c r="J34" s="30"/>
      <c r="L34" s="30"/>
      <c r="M34" s="30"/>
      <c r="N34" s="30"/>
      <c r="O34" s="30"/>
      <c r="P34" s="30"/>
      <c r="Q34" s="31"/>
      <c r="R34" s="31"/>
      <c r="S34" s="31"/>
      <c r="T34" s="30"/>
    </row>
    <row r="35" spans="2:20" ht="22.5" customHeight="1" x14ac:dyDescent="0.2">
      <c r="B35" s="30"/>
      <c r="C35" s="30"/>
      <c r="D35" s="30"/>
      <c r="E35" s="30"/>
      <c r="F35" s="30"/>
      <c r="G35" s="31"/>
      <c r="H35" s="31"/>
      <c r="I35" s="31"/>
      <c r="J35" s="30"/>
      <c r="L35" s="30"/>
      <c r="M35" s="30"/>
      <c r="N35" s="30"/>
      <c r="O35" s="30"/>
      <c r="P35" s="30"/>
      <c r="Q35" s="31"/>
      <c r="R35" s="31"/>
      <c r="S35" s="31"/>
      <c r="T35" s="30"/>
    </row>
    <row r="36" spans="2:20" ht="22.5" customHeight="1" x14ac:dyDescent="0.2">
      <c r="B36" s="30"/>
      <c r="C36" s="30"/>
      <c r="D36" s="30"/>
      <c r="E36" s="30"/>
      <c r="F36" s="30"/>
      <c r="G36" s="31"/>
      <c r="H36" s="31"/>
      <c r="I36" s="31"/>
      <c r="J36" s="30"/>
      <c r="L36" s="30"/>
      <c r="M36" s="30"/>
      <c r="N36" s="30"/>
      <c r="O36" s="30"/>
      <c r="P36" s="30"/>
      <c r="Q36" s="31"/>
      <c r="R36" s="31"/>
      <c r="S36" s="31"/>
      <c r="T36" s="30"/>
    </row>
    <row r="37" spans="2:20" ht="22.5" customHeight="1" x14ac:dyDescent="0.2">
      <c r="B37" s="30"/>
      <c r="C37" s="30"/>
      <c r="D37" s="30"/>
      <c r="E37" s="30"/>
      <c r="F37" s="30"/>
      <c r="G37" s="31"/>
      <c r="H37" s="31"/>
      <c r="I37" s="31"/>
      <c r="J37" s="30"/>
      <c r="L37" s="30"/>
      <c r="M37" s="30"/>
      <c r="N37" s="30"/>
      <c r="O37" s="30"/>
      <c r="P37" s="30"/>
      <c r="Q37" s="31"/>
      <c r="R37" s="31"/>
      <c r="S37" s="31"/>
      <c r="T37" s="30"/>
    </row>
    <row r="38" spans="2:20" ht="22.5" customHeight="1" x14ac:dyDescent="0.2">
      <c r="B38" s="30"/>
      <c r="C38" s="30"/>
      <c r="D38" s="30"/>
      <c r="E38" s="30"/>
      <c r="F38" s="30"/>
      <c r="G38" s="31"/>
      <c r="H38" s="31"/>
      <c r="I38" s="31"/>
      <c r="J38" s="30"/>
      <c r="L38" s="30"/>
      <c r="M38" s="30"/>
      <c r="N38" s="30"/>
      <c r="O38" s="30"/>
      <c r="P38" s="30"/>
      <c r="Q38" s="31"/>
      <c r="R38" s="31"/>
      <c r="S38" s="31"/>
      <c r="T38" s="30"/>
    </row>
    <row r="39" spans="2:20" ht="22.5" customHeight="1" x14ac:dyDescent="0.2">
      <c r="B39" s="30"/>
      <c r="C39" s="30"/>
      <c r="D39" s="30"/>
      <c r="E39" s="30"/>
      <c r="F39" s="30"/>
      <c r="G39" s="31"/>
      <c r="H39" s="31"/>
      <c r="I39" s="31"/>
      <c r="J39" s="30"/>
      <c r="L39" s="30"/>
      <c r="M39" s="30"/>
      <c r="N39" s="30"/>
      <c r="O39" s="30"/>
      <c r="P39" s="30"/>
      <c r="Q39" s="31"/>
      <c r="R39" s="31"/>
      <c r="S39" s="31"/>
      <c r="T39" s="30"/>
    </row>
    <row r="40" spans="2:20" ht="22.5" customHeight="1" x14ac:dyDescent="0.2">
      <c r="B40" s="30"/>
      <c r="C40" s="30"/>
      <c r="D40" s="30"/>
      <c r="E40" s="30"/>
      <c r="F40" s="30"/>
      <c r="G40" s="31"/>
      <c r="H40" s="31"/>
      <c r="I40" s="31"/>
      <c r="J40" s="30"/>
      <c r="L40" s="30"/>
      <c r="M40" s="30"/>
      <c r="N40" s="30"/>
      <c r="O40" s="30"/>
      <c r="P40" s="30"/>
      <c r="Q40" s="31"/>
      <c r="R40" s="31"/>
      <c r="S40" s="31"/>
      <c r="T40" s="30"/>
    </row>
    <row r="41" spans="2:20" ht="22.5" customHeight="1" x14ac:dyDescent="0.2">
      <c r="B41" s="30"/>
      <c r="C41" s="30"/>
      <c r="D41" s="30"/>
      <c r="E41" s="30"/>
      <c r="F41" s="30"/>
      <c r="G41" s="31"/>
      <c r="H41" s="31"/>
      <c r="I41" s="31"/>
      <c r="J41" s="30"/>
      <c r="L41" s="30"/>
      <c r="M41" s="30"/>
      <c r="N41" s="30"/>
      <c r="O41" s="30"/>
      <c r="P41" s="30"/>
      <c r="Q41" s="31"/>
      <c r="R41" s="31"/>
      <c r="S41" s="31"/>
      <c r="T41" s="30"/>
    </row>
    <row r="42" spans="2:20" ht="22.5" customHeight="1" x14ac:dyDescent="0.2">
      <c r="B42" s="30"/>
      <c r="C42" s="30"/>
      <c r="D42" s="30"/>
      <c r="E42" s="30"/>
      <c r="F42" s="30"/>
      <c r="G42" s="31"/>
      <c r="H42" s="31"/>
      <c r="I42" s="31"/>
      <c r="J42" s="30"/>
      <c r="L42" s="30"/>
      <c r="M42" s="30"/>
      <c r="N42" s="30"/>
      <c r="O42" s="30"/>
      <c r="P42" s="30"/>
      <c r="Q42" s="31"/>
      <c r="R42" s="31"/>
      <c r="S42" s="31"/>
      <c r="T42" s="30"/>
    </row>
    <row r="43" spans="2:20" ht="22.5" customHeight="1" x14ac:dyDescent="0.2">
      <c r="B43" s="30"/>
      <c r="C43" s="30"/>
      <c r="D43" s="30"/>
      <c r="E43" s="30"/>
      <c r="F43" s="30"/>
      <c r="G43" s="31"/>
      <c r="H43" s="31"/>
      <c r="I43" s="31"/>
      <c r="J43" s="30"/>
      <c r="L43" s="30"/>
      <c r="M43" s="30"/>
      <c r="N43" s="30"/>
      <c r="O43" s="30"/>
      <c r="P43" s="30"/>
      <c r="Q43" s="31"/>
      <c r="R43" s="31"/>
      <c r="S43" s="31"/>
      <c r="T43" s="30"/>
    </row>
    <row r="44" spans="2:20" ht="22.5" customHeight="1" x14ac:dyDescent="0.2">
      <c r="B44" s="30"/>
      <c r="C44" s="30"/>
      <c r="D44" s="30"/>
      <c r="E44" s="30"/>
      <c r="F44" s="30"/>
      <c r="G44" s="31"/>
      <c r="H44" s="31"/>
      <c r="I44" s="31"/>
      <c r="J44" s="30"/>
      <c r="L44" s="30"/>
      <c r="M44" s="30"/>
      <c r="N44" s="30"/>
      <c r="O44" s="30"/>
      <c r="P44" s="30"/>
      <c r="Q44" s="31"/>
      <c r="R44" s="31"/>
      <c r="S44" s="31"/>
      <c r="T44" s="30"/>
    </row>
    <row r="45" spans="2:20" ht="22.5" customHeight="1" x14ac:dyDescent="0.2">
      <c r="B45" s="30"/>
      <c r="C45" s="30"/>
      <c r="D45" s="30"/>
      <c r="E45" s="30"/>
      <c r="F45" s="30"/>
      <c r="G45" s="31"/>
      <c r="H45" s="31"/>
      <c r="I45" s="31"/>
      <c r="J45" s="30"/>
      <c r="L45" s="30"/>
      <c r="M45" s="30"/>
      <c r="N45" s="30"/>
      <c r="O45" s="30"/>
      <c r="P45" s="30"/>
      <c r="Q45" s="31"/>
      <c r="R45" s="31"/>
      <c r="S45" s="31"/>
      <c r="T45" s="30"/>
    </row>
    <row r="46" spans="2:20" ht="22.5" customHeight="1" x14ac:dyDescent="0.2">
      <c r="B46" s="30"/>
      <c r="C46" s="30"/>
      <c r="D46" s="30"/>
      <c r="E46" s="30"/>
      <c r="F46" s="30"/>
      <c r="G46" s="31"/>
      <c r="H46" s="31"/>
      <c r="I46" s="31"/>
      <c r="J46" s="30"/>
      <c r="L46" s="30"/>
      <c r="M46" s="30"/>
      <c r="N46" s="30"/>
      <c r="O46" s="30"/>
      <c r="P46" s="30"/>
      <c r="Q46" s="31"/>
      <c r="R46" s="31"/>
      <c r="S46" s="31"/>
      <c r="T46" s="30"/>
    </row>
    <row r="47" spans="2:20" ht="22.5" customHeight="1" x14ac:dyDescent="0.2">
      <c r="B47" s="30"/>
      <c r="C47" s="30"/>
      <c r="D47" s="30"/>
      <c r="E47" s="30"/>
      <c r="F47" s="30"/>
      <c r="G47" s="31"/>
      <c r="H47" s="31"/>
      <c r="I47" s="31"/>
      <c r="J47" s="30"/>
      <c r="L47" s="30"/>
      <c r="M47" s="30"/>
      <c r="N47" s="30"/>
      <c r="O47" s="30"/>
      <c r="P47" s="30"/>
      <c r="Q47" s="31"/>
      <c r="R47" s="31"/>
      <c r="S47" s="31"/>
      <c r="T47" s="30"/>
    </row>
    <row r="48" spans="2:20" ht="22.5" customHeight="1" x14ac:dyDescent="0.2">
      <c r="B48" s="30"/>
      <c r="C48" s="30"/>
      <c r="D48" s="30"/>
      <c r="E48" s="30"/>
      <c r="F48" s="30"/>
      <c r="G48" s="31"/>
      <c r="H48" s="31"/>
      <c r="I48" s="31"/>
      <c r="J48" s="30"/>
      <c r="L48" s="30"/>
      <c r="M48" s="30"/>
      <c r="N48" s="30"/>
      <c r="O48" s="30"/>
      <c r="P48" s="30"/>
      <c r="Q48" s="31"/>
      <c r="R48" s="31"/>
      <c r="S48" s="31"/>
      <c r="T48" s="30"/>
    </row>
    <row r="49" spans="2:20" ht="22.5" customHeight="1" x14ac:dyDescent="0.2">
      <c r="B49" s="30"/>
      <c r="C49" s="30"/>
      <c r="D49" s="30"/>
      <c r="E49" s="30"/>
      <c r="F49" s="30"/>
      <c r="G49" s="31"/>
      <c r="H49" s="31"/>
      <c r="I49" s="31"/>
      <c r="J49" s="30"/>
      <c r="L49" s="30"/>
      <c r="M49" s="30"/>
      <c r="N49" s="30"/>
      <c r="O49" s="30"/>
      <c r="P49" s="30"/>
      <c r="Q49" s="31"/>
      <c r="R49" s="31"/>
      <c r="S49" s="31"/>
      <c r="T49" s="30"/>
    </row>
    <row r="50" spans="2:20" ht="22.5" customHeight="1" x14ac:dyDescent="0.2">
      <c r="B50" s="30"/>
      <c r="C50" s="30"/>
      <c r="D50" s="30"/>
      <c r="E50" s="30"/>
      <c r="F50" s="30"/>
      <c r="G50" s="31"/>
      <c r="H50" s="31"/>
      <c r="I50" s="31"/>
      <c r="J50" s="30"/>
      <c r="L50" s="30"/>
      <c r="M50" s="30"/>
      <c r="N50" s="30"/>
      <c r="O50" s="30"/>
      <c r="P50" s="30"/>
      <c r="Q50" s="31"/>
      <c r="R50" s="31"/>
      <c r="S50" s="31"/>
      <c r="T50" s="30"/>
    </row>
    <row r="51" spans="2:20" ht="22.5" customHeight="1" x14ac:dyDescent="0.2">
      <c r="B51" s="30"/>
      <c r="C51" s="30"/>
      <c r="D51" s="30"/>
      <c r="E51" s="30"/>
      <c r="F51" s="30"/>
      <c r="G51" s="31"/>
      <c r="H51" s="31"/>
      <c r="I51" s="31"/>
      <c r="J51" s="30"/>
      <c r="L51" s="30"/>
      <c r="M51" s="30"/>
      <c r="N51" s="30"/>
      <c r="O51" s="30"/>
      <c r="P51" s="30"/>
      <c r="Q51" s="31"/>
      <c r="R51" s="31"/>
      <c r="S51" s="31"/>
      <c r="T51" s="30"/>
    </row>
    <row r="52" spans="2:20" ht="22.5" customHeight="1" x14ac:dyDescent="0.2">
      <c r="B52" s="30"/>
      <c r="C52" s="30"/>
      <c r="D52" s="30"/>
      <c r="E52" s="30"/>
      <c r="F52" s="30"/>
      <c r="G52" s="31"/>
      <c r="H52" s="31"/>
      <c r="I52" s="31"/>
      <c r="J52" s="30"/>
      <c r="L52" s="30"/>
      <c r="M52" s="30"/>
      <c r="N52" s="30"/>
      <c r="O52" s="30"/>
      <c r="P52" s="30"/>
      <c r="Q52" s="31"/>
      <c r="R52" s="31"/>
      <c r="S52" s="31"/>
      <c r="T52" s="30"/>
    </row>
    <row r="53" spans="2:20" ht="22.5" customHeight="1" x14ac:dyDescent="0.2">
      <c r="B53" s="30"/>
      <c r="C53" s="30"/>
      <c r="D53" s="30"/>
      <c r="E53" s="30"/>
      <c r="F53" s="30"/>
      <c r="G53" s="31"/>
      <c r="H53" s="31"/>
      <c r="I53" s="31"/>
      <c r="J53" s="30"/>
      <c r="L53" s="30"/>
      <c r="M53" s="30"/>
      <c r="N53" s="30"/>
      <c r="O53" s="30"/>
      <c r="P53" s="30"/>
      <c r="Q53" s="31"/>
      <c r="R53" s="31"/>
      <c r="S53" s="31"/>
      <c r="T53" s="30"/>
    </row>
    <row r="54" spans="2:20" ht="22.5" customHeight="1" x14ac:dyDescent="0.2">
      <c r="B54" s="30"/>
      <c r="C54" s="30"/>
      <c r="D54" s="30"/>
      <c r="E54" s="30"/>
      <c r="F54" s="30"/>
      <c r="G54" s="31"/>
      <c r="H54" s="31"/>
      <c r="I54" s="31"/>
      <c r="J54" s="30"/>
      <c r="L54" s="30"/>
      <c r="M54" s="30"/>
      <c r="N54" s="30"/>
      <c r="O54" s="30"/>
      <c r="P54" s="30"/>
      <c r="Q54" s="31"/>
      <c r="R54" s="31"/>
      <c r="S54" s="31"/>
      <c r="T54" s="30"/>
    </row>
    <row r="55" spans="2:20" ht="22.5" customHeight="1" x14ac:dyDescent="0.2">
      <c r="B55" s="30"/>
      <c r="C55" s="30"/>
      <c r="D55" s="30"/>
      <c r="E55" s="30"/>
      <c r="F55" s="30"/>
      <c r="G55" s="31"/>
      <c r="H55" s="31"/>
      <c r="I55" s="31"/>
      <c r="J55" s="30"/>
      <c r="L55" s="30"/>
      <c r="M55" s="30"/>
      <c r="N55" s="30"/>
      <c r="O55" s="30"/>
      <c r="P55" s="30"/>
      <c r="Q55" s="31"/>
      <c r="R55" s="31"/>
      <c r="S55" s="31"/>
      <c r="T55" s="30"/>
    </row>
    <row r="56" spans="2:20" ht="22.5" customHeight="1" x14ac:dyDescent="0.2">
      <c r="B56" s="30"/>
      <c r="C56" s="30"/>
      <c r="D56" s="30"/>
      <c r="E56" s="30"/>
      <c r="F56" s="30"/>
      <c r="G56" s="31"/>
      <c r="H56" s="31"/>
      <c r="I56" s="31"/>
      <c r="J56" s="30"/>
      <c r="L56" s="30"/>
      <c r="M56" s="30"/>
      <c r="N56" s="30"/>
      <c r="O56" s="30"/>
      <c r="P56" s="30"/>
      <c r="Q56" s="31"/>
      <c r="R56" s="31"/>
      <c r="S56" s="31"/>
      <c r="T56" s="30"/>
    </row>
    <row r="57" spans="2:20" ht="22.5" customHeight="1" x14ac:dyDescent="0.2">
      <c r="B57" s="30"/>
      <c r="C57" s="30"/>
      <c r="D57" s="30"/>
      <c r="E57" s="30"/>
      <c r="F57" s="30"/>
      <c r="G57" s="31"/>
      <c r="H57" s="31"/>
      <c r="I57" s="31"/>
      <c r="J57" s="30"/>
      <c r="L57" s="30"/>
      <c r="M57" s="30"/>
      <c r="N57" s="30"/>
      <c r="O57" s="30"/>
      <c r="P57" s="30"/>
      <c r="Q57" s="31"/>
      <c r="R57" s="31"/>
      <c r="S57" s="31"/>
      <c r="T57" s="30"/>
    </row>
    <row r="58" spans="2:20" ht="22.5" customHeight="1" x14ac:dyDescent="0.2">
      <c r="B58" s="30"/>
      <c r="C58" s="30"/>
      <c r="D58" s="30"/>
      <c r="E58" s="30"/>
      <c r="F58" s="30"/>
      <c r="G58" s="31"/>
      <c r="H58" s="31"/>
      <c r="I58" s="31"/>
      <c r="J58" s="30"/>
      <c r="L58" s="30"/>
      <c r="M58" s="30"/>
      <c r="N58" s="30"/>
      <c r="O58" s="30"/>
      <c r="P58" s="30"/>
      <c r="Q58" s="31"/>
      <c r="R58" s="31"/>
      <c r="S58" s="31"/>
      <c r="T58" s="30"/>
    </row>
    <row r="59" spans="2:20" ht="22.5" customHeight="1" x14ac:dyDescent="0.2">
      <c r="B59" s="30"/>
      <c r="C59" s="30"/>
      <c r="D59" s="30"/>
      <c r="E59" s="30"/>
      <c r="F59" s="30"/>
      <c r="G59" s="31"/>
      <c r="H59" s="31"/>
      <c r="I59" s="31"/>
      <c r="J59" s="30"/>
      <c r="L59" s="30"/>
      <c r="M59" s="30"/>
      <c r="N59" s="30"/>
      <c r="O59" s="30"/>
      <c r="P59" s="30"/>
      <c r="Q59" s="31"/>
      <c r="R59" s="31"/>
      <c r="S59" s="31"/>
      <c r="T59" s="30"/>
    </row>
    <row r="60" spans="2:20" ht="22.5" customHeight="1" x14ac:dyDescent="0.2">
      <c r="B60" s="30"/>
      <c r="C60" s="30"/>
      <c r="D60" s="30"/>
      <c r="E60" s="30"/>
      <c r="F60" s="30"/>
      <c r="G60" s="31"/>
      <c r="H60" s="31"/>
      <c r="I60" s="31"/>
      <c r="J60" s="30"/>
      <c r="L60" s="30"/>
      <c r="M60" s="30"/>
      <c r="N60" s="30"/>
      <c r="O60" s="30"/>
      <c r="P60" s="30"/>
      <c r="Q60" s="31"/>
      <c r="R60" s="31"/>
      <c r="S60" s="31"/>
      <c r="T60" s="30"/>
    </row>
    <row r="61" spans="2:20" ht="22.5" customHeight="1" x14ac:dyDescent="0.2">
      <c r="B61" s="30"/>
      <c r="C61" s="30"/>
      <c r="D61" s="30"/>
      <c r="E61" s="30"/>
      <c r="F61" s="30"/>
      <c r="G61" s="31"/>
      <c r="H61" s="31"/>
      <c r="I61" s="31"/>
      <c r="J61" s="30"/>
      <c r="L61" s="30"/>
      <c r="M61" s="30"/>
      <c r="N61" s="30"/>
      <c r="O61" s="30"/>
      <c r="P61" s="30"/>
      <c r="Q61" s="31"/>
      <c r="R61" s="31"/>
      <c r="S61" s="31"/>
      <c r="T61" s="30"/>
    </row>
    <row r="62" spans="2:20" ht="22.5" customHeight="1" x14ac:dyDescent="0.2">
      <c r="B62" s="30"/>
      <c r="C62" s="30"/>
      <c r="D62" s="30"/>
      <c r="E62" s="30"/>
      <c r="F62" s="30"/>
      <c r="G62" s="31"/>
      <c r="H62" s="31"/>
      <c r="I62" s="31"/>
      <c r="J62" s="30"/>
      <c r="L62" s="30"/>
      <c r="M62" s="30"/>
      <c r="N62" s="30"/>
      <c r="O62" s="30"/>
      <c r="P62" s="30"/>
      <c r="Q62" s="31"/>
      <c r="R62" s="31"/>
      <c r="S62" s="31"/>
      <c r="T62" s="30"/>
    </row>
    <row r="63" spans="2:20" ht="22.5" customHeight="1" x14ac:dyDescent="0.2">
      <c r="B63" s="30"/>
      <c r="C63" s="30"/>
      <c r="D63" s="30"/>
      <c r="E63" s="30"/>
      <c r="F63" s="30"/>
      <c r="G63" s="31"/>
      <c r="H63" s="31"/>
      <c r="I63" s="31"/>
      <c r="J63" s="30"/>
      <c r="L63" s="30"/>
      <c r="M63" s="30"/>
      <c r="N63" s="30"/>
      <c r="O63" s="30"/>
      <c r="P63" s="30"/>
      <c r="Q63" s="31"/>
      <c r="R63" s="31"/>
      <c r="S63" s="31"/>
      <c r="T63" s="30"/>
    </row>
    <row r="64" spans="2:20" ht="22.5" customHeight="1" x14ac:dyDescent="0.2">
      <c r="B64" s="30"/>
      <c r="C64" s="30"/>
      <c r="D64" s="30"/>
      <c r="E64" s="30"/>
      <c r="F64" s="30"/>
      <c r="G64" s="31"/>
      <c r="H64" s="31"/>
      <c r="I64" s="31"/>
      <c r="J64" s="30"/>
      <c r="L64" s="30"/>
      <c r="M64" s="30"/>
      <c r="N64" s="30"/>
      <c r="O64" s="30"/>
      <c r="P64" s="30"/>
      <c r="Q64" s="31"/>
      <c r="R64" s="31"/>
      <c r="S64" s="31"/>
      <c r="T64" s="30"/>
    </row>
    <row r="65" spans="2:20" ht="22.5" customHeight="1" x14ac:dyDescent="0.2">
      <c r="B65" s="30"/>
      <c r="C65" s="30"/>
      <c r="D65" s="30"/>
      <c r="E65" s="30"/>
      <c r="F65" s="30"/>
      <c r="G65" s="31"/>
      <c r="H65" s="31"/>
      <c r="I65" s="31"/>
      <c r="J65" s="30"/>
      <c r="L65" s="30"/>
      <c r="M65" s="30"/>
      <c r="N65" s="30"/>
      <c r="O65" s="30"/>
      <c r="P65" s="30"/>
      <c r="Q65" s="31"/>
      <c r="R65" s="31"/>
      <c r="S65" s="31"/>
      <c r="T65" s="30"/>
    </row>
    <row r="66" spans="2:20" ht="22.5" customHeight="1" x14ac:dyDescent="0.2">
      <c r="B66" s="30"/>
      <c r="C66" s="30"/>
      <c r="D66" s="30"/>
      <c r="E66" s="30"/>
      <c r="F66" s="30"/>
      <c r="G66" s="31"/>
      <c r="H66" s="31"/>
      <c r="I66" s="31"/>
      <c r="J66" s="30"/>
      <c r="L66" s="30"/>
      <c r="M66" s="30"/>
      <c r="N66" s="30"/>
      <c r="O66" s="30"/>
      <c r="P66" s="30"/>
      <c r="Q66" s="31"/>
      <c r="R66" s="31"/>
      <c r="S66" s="31"/>
      <c r="T66" s="30"/>
    </row>
    <row r="67" spans="2:20" ht="22.5" customHeight="1" x14ac:dyDescent="0.2">
      <c r="B67" s="30"/>
      <c r="C67" s="30"/>
      <c r="D67" s="30"/>
      <c r="E67" s="30"/>
      <c r="F67" s="30"/>
      <c r="G67" s="31"/>
      <c r="H67" s="31"/>
      <c r="I67" s="31"/>
      <c r="J67" s="30"/>
      <c r="L67" s="30"/>
      <c r="M67" s="30"/>
      <c r="N67" s="30"/>
      <c r="O67" s="30"/>
      <c r="P67" s="30"/>
      <c r="Q67" s="31"/>
      <c r="R67" s="31"/>
      <c r="S67" s="31"/>
      <c r="T67" s="30"/>
    </row>
    <row r="68" spans="2:20" ht="22.5" customHeight="1" x14ac:dyDescent="0.2">
      <c r="B68" s="30"/>
      <c r="C68" s="30"/>
      <c r="D68" s="30"/>
      <c r="E68" s="30"/>
      <c r="F68" s="30"/>
      <c r="G68" s="31"/>
      <c r="H68" s="31"/>
      <c r="I68" s="31"/>
      <c r="J68" s="30"/>
      <c r="L68" s="30"/>
      <c r="M68" s="30"/>
      <c r="N68" s="30"/>
      <c r="O68" s="30"/>
      <c r="P68" s="30"/>
      <c r="Q68" s="31"/>
      <c r="R68" s="31"/>
      <c r="S68" s="31"/>
      <c r="T68" s="30"/>
    </row>
    <row r="69" spans="2:20" ht="22.5" customHeight="1" x14ac:dyDescent="0.2">
      <c r="B69" s="30"/>
      <c r="C69" s="30"/>
      <c r="D69" s="30"/>
      <c r="E69" s="30"/>
      <c r="F69" s="30"/>
      <c r="G69" s="31"/>
      <c r="H69" s="31"/>
      <c r="I69" s="31"/>
      <c r="J69" s="30"/>
      <c r="L69" s="30"/>
      <c r="M69" s="30"/>
      <c r="N69" s="30"/>
      <c r="O69" s="30"/>
      <c r="P69" s="30"/>
      <c r="Q69" s="31"/>
      <c r="R69" s="31"/>
      <c r="S69" s="31"/>
      <c r="T69" s="30"/>
    </row>
    <row r="70" spans="2:20" ht="22.5" customHeight="1" x14ac:dyDescent="0.2">
      <c r="B70" s="30"/>
      <c r="C70" s="30"/>
      <c r="D70" s="30"/>
      <c r="E70" s="30"/>
      <c r="F70" s="30"/>
      <c r="G70" s="31"/>
      <c r="H70" s="31"/>
      <c r="I70" s="31"/>
      <c r="J70" s="30"/>
      <c r="L70" s="30"/>
      <c r="M70" s="30"/>
      <c r="N70" s="30"/>
      <c r="O70" s="30"/>
      <c r="P70" s="30"/>
      <c r="Q70" s="31"/>
      <c r="R70" s="31"/>
      <c r="S70" s="31"/>
      <c r="T70" s="30"/>
    </row>
    <row r="71" spans="2:20" ht="22.5" customHeight="1" x14ac:dyDescent="0.2">
      <c r="B71" s="30"/>
      <c r="C71" s="30"/>
      <c r="D71" s="30"/>
      <c r="E71" s="30"/>
      <c r="F71" s="30"/>
      <c r="G71" s="31"/>
      <c r="H71" s="31"/>
      <c r="I71" s="31"/>
      <c r="J71" s="30"/>
      <c r="L71" s="30"/>
      <c r="M71" s="30"/>
      <c r="N71" s="30"/>
      <c r="O71" s="30"/>
      <c r="P71" s="30"/>
      <c r="Q71" s="31"/>
      <c r="R71" s="31"/>
      <c r="S71" s="31"/>
      <c r="T71" s="30"/>
    </row>
    <row r="72" spans="2:20" ht="22.5" customHeight="1" x14ac:dyDescent="0.2">
      <c r="B72" s="30"/>
      <c r="C72" s="30"/>
      <c r="D72" s="30"/>
      <c r="E72" s="30"/>
      <c r="F72" s="30"/>
      <c r="G72" s="31"/>
      <c r="H72" s="31"/>
      <c r="I72" s="31"/>
      <c r="J72" s="30"/>
      <c r="L72" s="30"/>
      <c r="M72" s="30"/>
      <c r="N72" s="30"/>
      <c r="O72" s="30"/>
      <c r="P72" s="30"/>
      <c r="Q72" s="31"/>
      <c r="R72" s="31"/>
      <c r="S72" s="31"/>
      <c r="T72" s="30"/>
    </row>
    <row r="73" spans="2:20" ht="22.5" customHeight="1" x14ac:dyDescent="0.2">
      <c r="B73" s="30"/>
      <c r="C73" s="30"/>
      <c r="D73" s="30"/>
      <c r="E73" s="30"/>
      <c r="F73" s="30"/>
      <c r="G73" s="31"/>
      <c r="H73" s="31"/>
      <c r="I73" s="31"/>
      <c r="J73" s="30"/>
      <c r="L73" s="30"/>
      <c r="M73" s="30"/>
      <c r="N73" s="30"/>
      <c r="O73" s="30"/>
      <c r="P73" s="30"/>
      <c r="Q73" s="31"/>
      <c r="R73" s="31"/>
      <c r="S73" s="31"/>
      <c r="T73" s="30"/>
    </row>
    <row r="74" spans="2:20" ht="22.5" customHeight="1" x14ac:dyDescent="0.2">
      <c r="B74" s="30"/>
      <c r="C74" s="30"/>
      <c r="D74" s="30"/>
      <c r="E74" s="30"/>
      <c r="F74" s="30"/>
      <c r="G74" s="31"/>
      <c r="H74" s="31"/>
      <c r="I74" s="31"/>
      <c r="J74" s="30"/>
      <c r="L74" s="30"/>
      <c r="M74" s="30"/>
      <c r="N74" s="30"/>
      <c r="O74" s="30"/>
      <c r="P74" s="30"/>
      <c r="Q74" s="31"/>
      <c r="R74" s="31"/>
      <c r="S74" s="31"/>
      <c r="T74" s="30"/>
    </row>
    <row r="75" spans="2:20" ht="22.5" customHeight="1" x14ac:dyDescent="0.2">
      <c r="B75" s="30"/>
      <c r="C75" s="30"/>
      <c r="D75" s="30"/>
      <c r="E75" s="30"/>
      <c r="F75" s="30"/>
      <c r="G75" s="31"/>
      <c r="H75" s="31"/>
      <c r="I75" s="31"/>
      <c r="J75" s="30"/>
      <c r="L75" s="30"/>
      <c r="M75" s="30"/>
      <c r="N75" s="30"/>
      <c r="O75" s="30"/>
      <c r="P75" s="30"/>
      <c r="Q75" s="31"/>
      <c r="R75" s="31"/>
      <c r="S75" s="31"/>
      <c r="T75" s="30"/>
    </row>
    <row r="76" spans="2:20" ht="22.5" customHeight="1" x14ac:dyDescent="0.2">
      <c r="B76" s="30"/>
      <c r="C76" s="30"/>
      <c r="D76" s="30"/>
      <c r="E76" s="30"/>
      <c r="F76" s="30"/>
      <c r="G76" s="31"/>
      <c r="H76" s="31"/>
      <c r="I76" s="31"/>
      <c r="J76" s="30"/>
      <c r="L76" s="30"/>
      <c r="M76" s="30"/>
      <c r="N76" s="30"/>
      <c r="O76" s="30"/>
      <c r="P76" s="30"/>
      <c r="Q76" s="31"/>
      <c r="R76" s="31"/>
      <c r="S76" s="31"/>
      <c r="T76" s="30"/>
    </row>
    <row r="77" spans="2:20" ht="22.5" customHeight="1" x14ac:dyDescent="0.2">
      <c r="B77" s="30"/>
      <c r="C77" s="30"/>
      <c r="D77" s="30"/>
      <c r="E77" s="30"/>
      <c r="F77" s="30"/>
      <c r="G77" s="31"/>
      <c r="H77" s="31"/>
      <c r="I77" s="31"/>
      <c r="J77" s="30"/>
      <c r="L77" s="30"/>
      <c r="M77" s="30"/>
      <c r="N77" s="30"/>
      <c r="O77" s="30"/>
      <c r="P77" s="30"/>
      <c r="Q77" s="31"/>
      <c r="R77" s="31"/>
      <c r="S77" s="31"/>
      <c r="T77" s="30"/>
    </row>
    <row r="78" spans="2:20" ht="22.5" customHeight="1" x14ac:dyDescent="0.2">
      <c r="B78" s="30"/>
      <c r="C78" s="30"/>
      <c r="D78" s="30"/>
      <c r="E78" s="30"/>
      <c r="F78" s="30"/>
      <c r="G78" s="31"/>
      <c r="H78" s="31"/>
      <c r="I78" s="31"/>
      <c r="J78" s="30"/>
      <c r="L78" s="30"/>
      <c r="M78" s="30"/>
      <c r="N78" s="30"/>
      <c r="O78" s="30"/>
      <c r="P78" s="30"/>
      <c r="Q78" s="31"/>
      <c r="R78" s="31"/>
      <c r="S78" s="31"/>
      <c r="T78" s="30"/>
    </row>
    <row r="79" spans="2:20" ht="22.5" customHeight="1" x14ac:dyDescent="0.2">
      <c r="B79" s="30"/>
      <c r="C79" s="30"/>
      <c r="D79" s="30"/>
      <c r="E79" s="30"/>
      <c r="F79" s="30"/>
      <c r="G79" s="31"/>
      <c r="H79" s="31"/>
      <c r="I79" s="31"/>
      <c r="J79" s="30"/>
      <c r="L79" s="30"/>
      <c r="M79" s="30"/>
      <c r="N79" s="30"/>
      <c r="O79" s="30"/>
      <c r="P79" s="30"/>
      <c r="Q79" s="31"/>
      <c r="R79" s="31"/>
      <c r="S79" s="31"/>
      <c r="T79" s="30"/>
    </row>
    <row r="80" spans="2:20" ht="22.5" customHeight="1" x14ac:dyDescent="0.2">
      <c r="B80" s="30"/>
      <c r="C80" s="30"/>
      <c r="D80" s="30"/>
      <c r="E80" s="30"/>
      <c r="F80" s="30"/>
      <c r="G80" s="31"/>
      <c r="H80" s="31"/>
      <c r="I80" s="31"/>
      <c r="J80" s="30"/>
      <c r="L80" s="30"/>
      <c r="M80" s="30"/>
      <c r="N80" s="30"/>
      <c r="O80" s="30"/>
      <c r="P80" s="30"/>
      <c r="Q80" s="31"/>
      <c r="R80" s="31"/>
      <c r="S80" s="31"/>
      <c r="T80" s="30"/>
    </row>
    <row r="81" spans="2:20" ht="22.5" customHeight="1" x14ac:dyDescent="0.2">
      <c r="B81" s="30"/>
      <c r="C81" s="30"/>
      <c r="D81" s="30"/>
      <c r="E81" s="30"/>
      <c r="F81" s="30"/>
      <c r="G81" s="31"/>
      <c r="H81" s="31"/>
      <c r="I81" s="31"/>
      <c r="J81" s="30"/>
      <c r="L81" s="30"/>
      <c r="M81" s="30"/>
      <c r="N81" s="30"/>
      <c r="O81" s="30"/>
      <c r="P81" s="30"/>
      <c r="Q81" s="31"/>
      <c r="R81" s="31"/>
      <c r="S81" s="31"/>
      <c r="T81" s="30"/>
    </row>
    <row r="82" spans="2:20" ht="22.5" customHeight="1" x14ac:dyDescent="0.2">
      <c r="B82" s="30"/>
      <c r="C82" s="30"/>
      <c r="D82" s="30"/>
      <c r="E82" s="30"/>
      <c r="F82" s="30"/>
      <c r="G82" s="31"/>
      <c r="H82" s="31"/>
      <c r="I82" s="31"/>
      <c r="J82" s="30"/>
      <c r="L82" s="30"/>
      <c r="M82" s="30"/>
      <c r="N82" s="30"/>
      <c r="O82" s="30"/>
      <c r="P82" s="30"/>
      <c r="Q82" s="31"/>
      <c r="R82" s="31"/>
      <c r="S82" s="31"/>
      <c r="T82" s="30"/>
    </row>
    <row r="83" spans="2:20" ht="22.5" customHeight="1" x14ac:dyDescent="0.2">
      <c r="B83" s="30"/>
      <c r="C83" s="30"/>
      <c r="D83" s="30"/>
      <c r="E83" s="30"/>
      <c r="F83" s="30"/>
      <c r="G83" s="31"/>
      <c r="H83" s="31"/>
      <c r="I83" s="31"/>
      <c r="J83" s="30"/>
      <c r="L83" s="30"/>
      <c r="M83" s="30"/>
      <c r="N83" s="30"/>
      <c r="O83" s="30"/>
      <c r="P83" s="30"/>
      <c r="Q83" s="31"/>
      <c r="R83" s="31"/>
      <c r="S83" s="31"/>
      <c r="T83" s="30"/>
    </row>
    <row r="84" spans="2:20" ht="22.5" customHeight="1" x14ac:dyDescent="0.2">
      <c r="B84" s="30"/>
      <c r="C84" s="30"/>
      <c r="D84" s="30"/>
      <c r="E84" s="30"/>
      <c r="F84" s="30"/>
      <c r="G84" s="31"/>
      <c r="H84" s="31"/>
      <c r="I84" s="31"/>
      <c r="J84" s="30"/>
      <c r="L84" s="30"/>
      <c r="M84" s="30"/>
      <c r="N84" s="30"/>
      <c r="O84" s="30"/>
      <c r="P84" s="30"/>
      <c r="Q84" s="31"/>
      <c r="R84" s="31"/>
      <c r="S84" s="31"/>
      <c r="T84" s="30"/>
    </row>
    <row r="85" spans="2:20" ht="22.5" customHeight="1" x14ac:dyDescent="0.2">
      <c r="B85" s="30"/>
      <c r="C85" s="30"/>
      <c r="D85" s="30"/>
      <c r="E85" s="30"/>
      <c r="F85" s="30"/>
      <c r="G85" s="31"/>
      <c r="H85" s="31"/>
      <c r="I85" s="31"/>
      <c r="J85" s="30"/>
      <c r="L85" s="30"/>
      <c r="M85" s="30"/>
      <c r="N85" s="30"/>
      <c r="O85" s="30"/>
      <c r="P85" s="30"/>
      <c r="Q85" s="31"/>
      <c r="R85" s="31"/>
      <c r="S85" s="31"/>
      <c r="T85" s="30"/>
    </row>
    <row r="86" spans="2:20" ht="22.5" customHeight="1" x14ac:dyDescent="0.2">
      <c r="B86" s="30"/>
      <c r="C86" s="30"/>
      <c r="D86" s="30"/>
      <c r="E86" s="30"/>
      <c r="F86" s="30"/>
      <c r="G86" s="31"/>
      <c r="H86" s="31"/>
      <c r="I86" s="31"/>
      <c r="J86" s="30"/>
      <c r="L86" s="30"/>
      <c r="M86" s="30"/>
      <c r="N86" s="30"/>
      <c r="O86" s="30"/>
      <c r="P86" s="30"/>
      <c r="Q86" s="31"/>
      <c r="R86" s="31"/>
      <c r="S86" s="31"/>
      <c r="T86" s="30"/>
    </row>
    <row r="87" spans="2:20" ht="22.5" customHeight="1" x14ac:dyDescent="0.2">
      <c r="B87" s="30"/>
      <c r="C87" s="30"/>
      <c r="D87" s="30"/>
      <c r="E87" s="30"/>
      <c r="F87" s="30"/>
      <c r="G87" s="31"/>
      <c r="H87" s="31"/>
      <c r="I87" s="31"/>
      <c r="J87" s="30"/>
      <c r="L87" s="30"/>
      <c r="M87" s="30"/>
      <c r="N87" s="30"/>
      <c r="O87" s="30"/>
      <c r="P87" s="30"/>
      <c r="Q87" s="31"/>
      <c r="R87" s="31"/>
      <c r="S87" s="31"/>
      <c r="T87" s="30"/>
    </row>
    <row r="88" spans="2:20" ht="22.5" customHeight="1" x14ac:dyDescent="0.2">
      <c r="B88" s="30"/>
      <c r="C88" s="30"/>
      <c r="D88" s="30"/>
      <c r="E88" s="30"/>
      <c r="F88" s="30"/>
      <c r="G88" s="31"/>
      <c r="H88" s="31"/>
      <c r="I88" s="31"/>
      <c r="J88" s="30"/>
      <c r="L88" s="30"/>
      <c r="M88" s="30"/>
      <c r="N88" s="30"/>
      <c r="O88" s="30"/>
      <c r="P88" s="30"/>
      <c r="Q88" s="31"/>
      <c r="R88" s="31"/>
      <c r="S88" s="31"/>
      <c r="T88" s="30"/>
    </row>
    <row r="89" spans="2:20" ht="22.5" customHeight="1" x14ac:dyDescent="0.2">
      <c r="B89" s="30"/>
      <c r="C89" s="30"/>
      <c r="D89" s="30"/>
      <c r="E89" s="30"/>
      <c r="F89" s="30"/>
      <c r="G89" s="31"/>
      <c r="H89" s="31"/>
      <c r="I89" s="31"/>
      <c r="J89" s="30"/>
      <c r="L89" s="30"/>
      <c r="M89" s="30"/>
      <c r="N89" s="30"/>
      <c r="O89" s="30"/>
      <c r="P89" s="30"/>
      <c r="Q89" s="31"/>
      <c r="R89" s="31"/>
      <c r="S89" s="31"/>
      <c r="T89" s="30"/>
    </row>
    <row r="90" spans="2:20" ht="22.5" customHeight="1" x14ac:dyDescent="0.2">
      <c r="B90" s="30"/>
      <c r="C90" s="30"/>
      <c r="D90" s="30"/>
      <c r="E90" s="30"/>
      <c r="F90" s="30"/>
      <c r="G90" s="31"/>
      <c r="H90" s="31"/>
      <c r="I90" s="31"/>
      <c r="J90" s="30"/>
      <c r="L90" s="30"/>
      <c r="M90" s="30"/>
      <c r="N90" s="30"/>
      <c r="O90" s="30"/>
      <c r="P90" s="30"/>
      <c r="Q90" s="31"/>
      <c r="R90" s="31"/>
      <c r="S90" s="31"/>
      <c r="T90" s="30"/>
    </row>
    <row r="91" spans="2:20" ht="22.5" customHeight="1" x14ac:dyDescent="0.2">
      <c r="B91" s="30"/>
      <c r="C91" s="30"/>
      <c r="D91" s="30"/>
      <c r="E91" s="30"/>
      <c r="F91" s="30"/>
      <c r="G91" s="31"/>
      <c r="H91" s="31"/>
      <c r="I91" s="31"/>
      <c r="J91" s="30"/>
      <c r="L91" s="30"/>
      <c r="M91" s="30"/>
      <c r="N91" s="30"/>
      <c r="O91" s="30"/>
      <c r="P91" s="30"/>
      <c r="Q91" s="31"/>
      <c r="R91" s="31"/>
      <c r="S91" s="31"/>
      <c r="T91" s="30"/>
    </row>
    <row r="92" spans="2:20" ht="22.5" customHeight="1" x14ac:dyDescent="0.2">
      <c r="B92" s="30"/>
      <c r="C92" s="30"/>
      <c r="D92" s="30"/>
      <c r="E92" s="30"/>
      <c r="F92" s="30"/>
      <c r="G92" s="31"/>
      <c r="H92" s="31"/>
      <c r="I92" s="31"/>
      <c r="J92" s="30"/>
      <c r="L92" s="30"/>
      <c r="M92" s="30"/>
      <c r="N92" s="30"/>
      <c r="O92" s="30"/>
      <c r="P92" s="30"/>
      <c r="Q92" s="31"/>
      <c r="R92" s="31"/>
      <c r="S92" s="31"/>
      <c r="T92" s="30"/>
    </row>
    <row r="93" spans="2:20" ht="22.5" customHeight="1" x14ac:dyDescent="0.2">
      <c r="B93" s="30"/>
      <c r="C93" s="30"/>
      <c r="D93" s="30"/>
      <c r="E93" s="30"/>
      <c r="F93" s="30"/>
      <c r="G93" s="31"/>
      <c r="H93" s="31"/>
      <c r="I93" s="31"/>
      <c r="J93" s="30"/>
      <c r="L93" s="30"/>
      <c r="M93" s="30"/>
      <c r="N93" s="30"/>
      <c r="O93" s="30"/>
      <c r="P93" s="30"/>
      <c r="Q93" s="31"/>
      <c r="R93" s="31"/>
      <c r="S93" s="31"/>
      <c r="T93" s="30"/>
    </row>
    <row r="94" spans="2:20" ht="22.5" customHeight="1" x14ac:dyDescent="0.2">
      <c r="B94" s="30"/>
      <c r="C94" s="30"/>
      <c r="D94" s="30"/>
      <c r="E94" s="30"/>
      <c r="F94" s="30"/>
      <c r="G94" s="31"/>
      <c r="H94" s="31"/>
      <c r="I94" s="31"/>
      <c r="J94" s="30"/>
      <c r="L94" s="30"/>
      <c r="M94" s="30"/>
      <c r="N94" s="30"/>
      <c r="O94" s="30"/>
      <c r="P94" s="30"/>
      <c r="Q94" s="31"/>
      <c r="R94" s="31"/>
      <c r="S94" s="31"/>
      <c r="T94" s="30"/>
    </row>
    <row r="95" spans="2:20" ht="22.5" customHeight="1" x14ac:dyDescent="0.2">
      <c r="B95" s="30"/>
      <c r="C95" s="30"/>
      <c r="D95" s="30"/>
      <c r="E95" s="30"/>
      <c r="F95" s="30"/>
      <c r="G95" s="31"/>
      <c r="H95" s="31"/>
      <c r="I95" s="31"/>
      <c r="J95" s="30"/>
      <c r="L95" s="30"/>
      <c r="M95" s="30"/>
      <c r="N95" s="30"/>
      <c r="O95" s="30"/>
      <c r="P95" s="30"/>
      <c r="Q95" s="31"/>
      <c r="R95" s="31"/>
      <c r="S95" s="31"/>
      <c r="T95" s="30"/>
    </row>
    <row r="96" spans="2:20" ht="22.5" customHeight="1" x14ac:dyDescent="0.2">
      <c r="B96" s="30"/>
      <c r="C96" s="30"/>
      <c r="D96" s="30"/>
      <c r="E96" s="30"/>
      <c r="F96" s="30"/>
      <c r="G96" s="31"/>
      <c r="H96" s="31"/>
      <c r="I96" s="31"/>
      <c r="J96" s="30"/>
      <c r="L96" s="30"/>
      <c r="M96" s="30"/>
      <c r="N96" s="30"/>
      <c r="O96" s="30"/>
      <c r="P96" s="30"/>
      <c r="Q96" s="31"/>
      <c r="R96" s="31"/>
      <c r="S96" s="31"/>
      <c r="T96" s="30"/>
    </row>
    <row r="97" spans="2:20" ht="22.5" customHeight="1" x14ac:dyDescent="0.2">
      <c r="B97" s="30"/>
      <c r="C97" s="30"/>
      <c r="D97" s="30"/>
      <c r="E97" s="30"/>
      <c r="F97" s="30"/>
      <c r="G97" s="31"/>
      <c r="H97" s="31"/>
      <c r="I97" s="31"/>
      <c r="J97" s="30"/>
      <c r="L97" s="30"/>
      <c r="M97" s="30"/>
      <c r="N97" s="30"/>
      <c r="O97" s="30"/>
      <c r="P97" s="30"/>
      <c r="Q97" s="31"/>
      <c r="R97" s="31"/>
      <c r="S97" s="31"/>
      <c r="T97" s="30"/>
    </row>
    <row r="98" spans="2:20" ht="22.5" customHeight="1" x14ac:dyDescent="0.2">
      <c r="B98" s="30"/>
      <c r="C98" s="30"/>
      <c r="D98" s="30"/>
      <c r="E98" s="30"/>
      <c r="F98" s="30"/>
      <c r="G98" s="31"/>
      <c r="H98" s="31"/>
      <c r="I98" s="31"/>
      <c r="J98" s="30"/>
      <c r="L98" s="30"/>
      <c r="M98" s="30"/>
      <c r="N98" s="30"/>
      <c r="O98" s="30"/>
      <c r="P98" s="30"/>
      <c r="Q98" s="31"/>
      <c r="R98" s="31"/>
      <c r="S98" s="31"/>
      <c r="T98" s="30"/>
    </row>
    <row r="99" spans="2:20" ht="22.5" customHeight="1" x14ac:dyDescent="0.2">
      <c r="B99" s="30"/>
      <c r="C99" s="30"/>
      <c r="D99" s="30"/>
      <c r="E99" s="30"/>
      <c r="F99" s="30"/>
      <c r="G99" s="31"/>
      <c r="H99" s="31"/>
      <c r="I99" s="31"/>
      <c r="J99" s="30"/>
      <c r="L99" s="30"/>
      <c r="M99" s="30"/>
      <c r="N99" s="30"/>
      <c r="O99" s="30"/>
      <c r="P99" s="30"/>
      <c r="Q99" s="31"/>
      <c r="R99" s="31"/>
      <c r="S99" s="31"/>
      <c r="T99" s="30"/>
    </row>
    <row r="100" spans="2:20" ht="22.5" customHeight="1" x14ac:dyDescent="0.2">
      <c r="B100" s="30"/>
      <c r="C100" s="30"/>
      <c r="D100" s="30"/>
      <c r="E100" s="30"/>
      <c r="F100" s="30"/>
      <c r="G100" s="31"/>
      <c r="H100" s="31"/>
      <c r="I100" s="31"/>
      <c r="J100" s="30"/>
      <c r="L100" s="30"/>
      <c r="M100" s="30"/>
      <c r="N100" s="30"/>
      <c r="O100" s="30"/>
      <c r="P100" s="30"/>
      <c r="Q100" s="31"/>
      <c r="R100" s="31"/>
      <c r="S100" s="31"/>
      <c r="T100" s="30"/>
    </row>
  </sheetData>
  <sheetProtection algorithmName="SHA-512" hashValue="tqG3z9AlFW7TFRdeHoLRn1z9ZX1gIgHOLdzU0zRlk1tOB4TxmAavQECLOFV7xLO8aEPhCOn6fhbfJriWmc+aPg==" saltValue="O+GQhmre9vQT0XQHZYtDoA==" spinCount="100000" sheet="1" objects="1" scenarios="1" selectLockedCells="1"/>
  <mergeCells count="14">
    <mergeCell ref="N2:N3"/>
    <mergeCell ref="O2:O3"/>
    <mergeCell ref="P2:S2"/>
    <mergeCell ref="T2:T3"/>
    <mergeCell ref="B1:J1"/>
    <mergeCell ref="L1:T1"/>
    <mergeCell ref="B2:B3"/>
    <mergeCell ref="C2:C3"/>
    <mergeCell ref="D2:D3"/>
    <mergeCell ref="E2:E3"/>
    <mergeCell ref="F2:I2"/>
    <mergeCell ref="J2:J3"/>
    <mergeCell ref="L2:L3"/>
    <mergeCell ref="M2:M3"/>
  </mergeCells>
  <phoneticPr fontId="1"/>
  <conditionalFormatting sqref="B1:J100 L1:T100">
    <cfRule type="expression" dxfId="0" priority="1">
      <formula>$U$1=FALSE</formula>
    </cfRule>
  </conditionalFormatting>
  <dataValidations count="4">
    <dataValidation imeMode="fullKatakana" allowBlank="1" showInputMessage="1" showErrorMessage="1" sqref="L4:M100 B4:C100" xr:uid="{F2F45F9F-6D7F-463D-B7BA-66EB4170904A}"/>
    <dataValidation type="list" imeMode="disabled" allowBlank="1" showInputMessage="1" showErrorMessage="1" error="プルダウンから選択してください。" sqref="P4:P100 F4:F100" xr:uid="{02B918CF-CCCF-4CF5-BC8D-3CCBCE076318}">
      <formula1>"　,昭和,平成"</formula1>
    </dataValidation>
    <dataValidation imeMode="halfAlpha" allowBlank="1" showInputMessage="1" showErrorMessage="1" sqref="G5:G100" xr:uid="{9863D888-B30E-451B-B86F-9E420FE0516C}"/>
    <dataValidation imeMode="disabled" allowBlank="1" showInputMessage="1" showErrorMessage="1" sqref="H4:I100 Q4:S100 G4" xr:uid="{7B244B67-D65A-4F5C-987E-975AD86BB8EF}"/>
  </dataValidations>
  <pageMargins left="0.7" right="0.7" top="0.75" bottom="0.75" header="0.3" footer="0.3"/>
  <pageSetup paperSize="9" scale="3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0</xdr:col>
                    <xdr:colOff>539750</xdr:colOff>
                    <xdr:row>5</xdr:row>
                    <xdr:rowOff>107950</xdr:rowOff>
                  </from>
                  <to>
                    <xdr:col>0</xdr:col>
                    <xdr:colOff>819150</xdr:colOff>
                    <xdr:row>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【提出必須】計画変更届</vt:lpstr>
      <vt:lpstr>ZEH普及実績 追加報告</vt:lpstr>
      <vt:lpstr>実績状況 都道府県別</vt:lpstr>
      <vt:lpstr>グループ網の変更</vt:lpstr>
      <vt:lpstr>役員情報</vt:lpstr>
      <vt:lpstr>【提出必須】計画変更届!Print_Area</vt:lpstr>
      <vt:lpstr>'ZEH普及実績 追加報告'!Print_Area</vt:lpstr>
      <vt:lpstr>'実績状況 都道府県別'!Print_Area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2025-03-27T01:24:16Z</dcterms:created>
  <dcterms:modified xsi:type="dcterms:W3CDTF">2025-04-02T07:04:27Z</dcterms:modified>
</cp:coreProperties>
</file>